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Planilhas Administrativas\Site\Conteúdo Acesso Informação\1. Atividades e Resultados - Planilha de Produção\"/>
    </mc:Choice>
  </mc:AlternateContent>
  <xr:revisionPtr revIDLastSave="0" documentId="8_{1EF905EA-3995-4F80-B3B6-3DD83E2B3A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ratado x Realizado 2025" sheetId="2" r:id="rId1"/>
  </sheets>
  <definedNames>
    <definedName name="_xlnm.Print_Area" localSheetId="0">'Contratado x Realizado 2025'!$A$1:$Q$501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F28" i="2"/>
  <c r="F286" i="2" l="1"/>
  <c r="E286" i="2"/>
  <c r="F303" i="2"/>
  <c r="E303" i="2"/>
</calcChain>
</file>

<file path=xl/sharedStrings.xml><?xml version="1.0" encoding="utf-8"?>
<sst xmlns="http://schemas.openxmlformats.org/spreadsheetml/2006/main" count="1323" uniqueCount="144">
  <si>
    <t>Relatório de acompanhamento de metas contratuais</t>
  </si>
  <si>
    <t>Unidades de Atendimento Integrado UAI do Município de Uberlândia - CNPJ: 61.699.567/0123-60</t>
  </si>
  <si>
    <t>Metas de acordo com o Contratos de Gestão nº 177/2022, e seus respectivos aditivos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</si>
  <si>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MARTINS</t>
    </r>
  </si>
  <si>
    <t>Linha de Contratação</t>
  </si>
  <si>
    <t>Meta</t>
  </si>
  <si>
    <t>% de AIHs aprovadas pelo SUS</t>
  </si>
  <si>
    <t>Aderência da patologia clínica ao volume de atendimentos no PA</t>
  </si>
  <si>
    <t>-</t>
  </si>
  <si>
    <t>Aderência da prestação de contas aos plantões médicos contratualizados</t>
  </si>
  <si>
    <t>% atendimentos no tempo esperado desde a chegada ao PA (classificação amarela)</t>
  </si>
  <si>
    <t>97 a 98% conforme Cluster</t>
  </si>
  <si>
    <t>% atendimentos no tempo esperado desde a chegada ao PA (classificação verde)</t>
  </si>
  <si>
    <t>91 a 99% conforme Cluster</t>
  </si>
  <si>
    <t>Índice de rotatividade</t>
  </si>
  <si>
    <t>Aderência à pesquisa de satisfação</t>
  </si>
  <si>
    <t>Índice de satisfação do usuário</t>
  </si>
  <si>
    <t>44 a 48% conforme Cluster</t>
  </si>
  <si>
    <t>% Não conformidades nas visitas</t>
  </si>
  <si>
    <t>Atenção Especializada</t>
  </si>
  <si>
    <t>Cumprimento do volume de consultas especializadas contratadas</t>
  </si>
  <si>
    <t>Aderência da carga horária do CNES às horas em contrato</t>
  </si>
  <si>
    <t>80 a 120%</t>
  </si>
  <si>
    <t>Custo por atendimento médico (especializado)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</si>
  <si>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ROOSEVELT</t>
    </r>
  </si>
  <si>
    <r>
      <t xml:space="preserve">Unidades Básicas de Saúde da Família - </t>
    </r>
    <r>
      <rPr>
        <b/>
        <sz val="11"/>
        <color rgb="FFFF0000"/>
        <rFont val="Calibri"/>
        <family val="2"/>
        <scheme val="minor"/>
      </rPr>
      <t>UBSFs CENTRAL NORTE</t>
    </r>
  </si>
  <si>
    <t>Proporção de cadastros completos   em função da área de abrangência</t>
  </si>
  <si>
    <t>Custo por atendimento médico</t>
  </si>
  <si>
    <t xml:space="preserve">Cumprimento do volume de  consultas contratadas para o atendimento ambulatorial dos profissionais médicos </t>
  </si>
  <si>
    <t xml:space="preserve">Cumprimento do volume de  consultas contratadas para o atendimento ambulatorial dos profissionais de enfermagem </t>
  </si>
  <si>
    <t>80  a 120%</t>
  </si>
  <si>
    <t>Proporção de gestantes com pelo menos 6 (seis) consultas prénatal realizadas, sendo a 1ª até a 20ª SEMANA DE GESTAÇÃO</t>
  </si>
  <si>
    <t>Proporção de gestantes com realização de exames para sífilis e HIV</t>
  </si>
  <si>
    <t xml:space="preserve">Proporção de gestantes com atendimento ODONTOLÓGICO realizado </t>
  </si>
  <si>
    <t xml:space="preserve">Razão de exames citopatológicos cérvico-vaginais na faixa etária de 25 a 64 anos em relação à população </t>
  </si>
  <si>
    <t>Cobertura vacinal de Poliomielite e Pentavalente (3º dose) em crianças menores de 1 ano</t>
  </si>
  <si>
    <t>Captação de usuários com condições de saúde crônicas (DIABÉTICOS)</t>
  </si>
  <si>
    <t>65 a 100% conforme Cluster</t>
  </si>
  <si>
    <t>Captação de usuários com condições de saúde crônicas (HIPERTENSOS)</t>
  </si>
  <si>
    <t>58 a100% conforme Cluster</t>
  </si>
  <si>
    <t>60 a 72% conforme Cluster</t>
  </si>
  <si>
    <t>Proporção de pessoas com diabetes, com consulta e hemoglobina GLICADA solicitada no semestre</t>
  </si>
  <si>
    <t>Visitas as Unidades da Rede</t>
  </si>
  <si>
    <t>Adesão ao programa de saúde do idoso</t>
  </si>
  <si>
    <t>40 a 80% conforme Cluster</t>
  </si>
  <si>
    <t>Adesão ao programa de saúde da criança</t>
  </si>
  <si>
    <t>70 a 95% conforme Cluster</t>
  </si>
  <si>
    <t>Captação de usuários com sofrimento psíquico ou transtorno mental</t>
  </si>
  <si>
    <t>6 a 8% conforme Cluster</t>
  </si>
  <si>
    <t>Quantidade de Faltosos vacinação</t>
  </si>
  <si>
    <t xml:space="preserve">Proporção de pessoas com hipertensão, com consulta e PRESSÃO ARTERIAL AFERIDA no semestre 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</si>
  <si>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BRASIL</t>
    </r>
  </si>
  <si>
    <t>% de cadastros completos   em função da área de abrangência</t>
  </si>
  <si>
    <t>Proporção de gestantes com pelo menos 6 (seis) consultas prénatal realizadas, sendo a 1ª até a 12ª semana de gestação</t>
  </si>
  <si>
    <t xml:space="preserve">Proporção de gestantes com atendimento odontológico realizado </t>
  </si>
  <si>
    <t>Captação de usuários com condições de saúde crônicas (diabéticos)</t>
  </si>
  <si>
    <t>Captação de usuários com condições de saúde crônicas (hipertensos)</t>
  </si>
  <si>
    <t>36 a 59% conforme Cluster</t>
  </si>
  <si>
    <t>Proporção de pessoas com diabetes, com consulta e hemoglobina glicada solicitada no semestre</t>
  </si>
  <si>
    <t xml:space="preserve">Proporção de pessoas com hipertensão, com consulta e pressão arterial aferida no semestre 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</si>
  <si>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NOSSA SENHORA DAS GRAÇAS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</si>
  <si>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SANTA ROSA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</si>
  <si>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MARTINS</t>
    </r>
  </si>
  <si>
    <t>% de cadastros completos em função da área de abrangência</t>
  </si>
  <si>
    <t>Cumprimento do volume de consultas contratadas para o atendimento ambulatorial dos profissionais médicos</t>
  </si>
  <si>
    <t>Cumprimento do volume de consultas contratadas para o atendimento ambulatorial dos profissionais de enfermagem</t>
  </si>
  <si>
    <t>Proporção de gestantes com atendimento odontológico realizado</t>
  </si>
  <si>
    <t>Razão de exames citopatológicos cérvico-vaginais na faixa etária de 25 a 64 anos em relação à população</t>
  </si>
  <si>
    <t>Proporção de pessoas com hipertensão, com consulta e pressão arterial aferida no semestre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</si>
  <si>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ROOSEVELT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</si>
  <si>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INFANTIL</t>
    </r>
  </si>
  <si>
    <t>≥1%</t>
  </si>
  <si>
    <t>≥78%</t>
  </si>
  <si>
    <r>
      <rPr>
        <sz val="12"/>
        <color theme="1"/>
        <rFont val="Calibri"/>
        <family val="2"/>
      </rPr>
      <t>≤</t>
    </r>
    <r>
      <rPr>
        <sz val="9.6"/>
        <color theme="1"/>
        <rFont val="Calibri"/>
        <family val="2"/>
      </rPr>
      <t>1%</t>
    </r>
  </si>
  <si>
    <t>Proporção entre ativos e inativos</t>
  </si>
  <si>
    <r>
      <rPr>
        <sz val="12"/>
        <color theme="1"/>
        <rFont val="Calibri"/>
        <family val="2"/>
      </rPr>
      <t>≤1</t>
    </r>
    <r>
      <rPr>
        <sz val="12"/>
        <color theme="1"/>
        <rFont val="Calibri"/>
        <family val="2"/>
        <scheme val="minor"/>
      </rPr>
      <t>%</t>
    </r>
  </si>
  <si>
    <t>≤50%</t>
  </si>
  <si>
    <t>% Atividades coletivas</t>
  </si>
  <si>
    <r>
      <rPr>
        <sz val="12"/>
        <rFont val="Calibri"/>
        <family val="2"/>
      </rPr>
      <t>≥70</t>
    </r>
    <r>
      <rPr>
        <sz val="12"/>
        <rFont val="Calibri"/>
        <family val="2"/>
        <scheme val="minor"/>
      </rPr>
      <t>%</t>
    </r>
  </si>
  <si>
    <t>% de internações HC-UFU</t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</si>
  <si>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>1%</t>
    </r>
  </si>
  <si>
    <t>Matriciamento na Atenção Básica</t>
  </si>
  <si>
    <t>Matriciamento na Urgência</t>
  </si>
  <si>
    <t>Taxa de ocupação da unidade de acolhimento (Exclusivo CAPS IJ)</t>
  </si>
  <si>
    <t>≥ 30%</t>
  </si>
  <si>
    <t>Cumprimento das horas contratadas</t>
  </si>
  <si>
    <t>Efetividade do faturamento da produção</t>
  </si>
  <si>
    <t>≥80%</t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</si>
  <si>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LESTE</t>
    </r>
  </si>
  <si>
    <t>≤1%</t>
  </si>
  <si>
    <t>≥61%</t>
  </si>
  <si>
    <t>≥70%</t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</si>
  <si>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NORTE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</si>
  <si>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OESTE</t>
    </r>
  </si>
  <si>
    <r>
      <rPr>
        <sz val="12"/>
        <rFont val="Calibri"/>
        <family val="2"/>
      </rPr>
      <t>≥</t>
    </r>
    <r>
      <rPr>
        <sz val="12"/>
        <rFont val="Calibri"/>
        <family val="2"/>
        <scheme val="minor"/>
      </rPr>
      <t>70%</t>
    </r>
  </si>
  <si>
    <t>4 (100%)</t>
  </si>
  <si>
    <t>2 (100%)</t>
  </si>
  <si>
    <t>Taxa de ocupação de leitos</t>
  </si>
  <si>
    <t>≥90%</t>
  </si>
  <si>
    <r>
      <t xml:space="preserve">Centro de Convivência e Cultura - </t>
    </r>
    <r>
      <rPr>
        <b/>
        <sz val="11"/>
        <color rgb="FFFF0000"/>
        <rFont val="Calibri"/>
        <family val="2"/>
        <scheme val="minor"/>
      </rPr>
      <t>CCC</t>
    </r>
  </si>
  <si>
    <t>Número de atividades coletivas</t>
  </si>
  <si>
    <t>Número de atividades individuais</t>
  </si>
  <si>
    <t>Atividades realizadas junto a APS</t>
  </si>
  <si>
    <t>Unidades de Atendimento Integrado UAI do Município de Uberlândia - CNPJ: 61.699.567/0128-75</t>
  </si>
  <si>
    <t>Metas de acordo com o Contratos de Gestão nº 178/2022, e seus respectivos aditivos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</si>
  <si>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PLANALTO</t>
    </r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</si>
  <si>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LUIZOTE</t>
    </r>
  </si>
  <si>
    <r>
      <t xml:space="preserve">Unidades Básicas de Saúde da Família - </t>
    </r>
    <r>
      <rPr>
        <b/>
        <sz val="11"/>
        <color rgb="FFFF0000"/>
        <rFont val="Calibri"/>
        <family val="2"/>
        <scheme val="minor"/>
      </rPr>
      <t>UBSFs OESTE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</si>
  <si>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DONA ZULMIRA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</si>
  <si>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GUARANI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</si>
  <si>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TOCANTINS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</si>
  <si>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LUIZOTE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</si>
  <si>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PLANALTO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</si>
  <si>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AD</t>
    </r>
  </si>
  <si>
    <t>≤7%</t>
  </si>
  <si>
    <t>1 (100%)</t>
  </si>
  <si>
    <t>6 (100%)</t>
  </si>
  <si>
    <t>Melhor em Casa</t>
  </si>
  <si>
    <t>Taxa de óbito domiciliar</t>
  </si>
  <si>
    <t>Relatório/mês</t>
  </si>
  <si>
    <t>Taxa de internação hospitalar após a internação domiciliar</t>
  </si>
  <si>
    <t>Taxa de infecção</t>
  </si>
  <si>
    <t>Taxa de desospitalização</t>
  </si>
  <si>
    <t>Taxa de agudização dos pacientes</t>
  </si>
  <si>
    <t>Número de pacientes em AD</t>
  </si>
  <si>
    <t>Taxa de alta</t>
  </si>
  <si>
    <t>Média de tempo de permanência dos pacientes em AD</t>
  </si>
  <si>
    <t>Custo médio por paciente</t>
  </si>
  <si>
    <t>Fonte: Relatório de metas contratuais extraído pela Prefeitura Municipal de Uberlândia/Secretaria Municipal de Saúde, órgão contratante.</t>
  </si>
  <si>
    <t>Contratado x Realizado Ano 2026</t>
  </si>
  <si>
    <t>10.30%</t>
  </si>
  <si>
    <t>5.60%</t>
  </si>
  <si>
    <t>Resultado
Jan/2026</t>
  </si>
  <si>
    <t>Resultado
Fev/2026</t>
  </si>
  <si>
    <t>Resultado
Mar/2026</t>
  </si>
  <si>
    <t>Resultado
Abr/2026</t>
  </si>
  <si>
    <t>Resultado
Mai/2026</t>
  </si>
  <si>
    <t>Resultado
Jun/2026</t>
  </si>
  <si>
    <t>Resultado
Jul/2026</t>
  </si>
  <si>
    <t>Resultado
Ago/2026</t>
  </si>
  <si>
    <t>Resultado
Set/2026</t>
  </si>
  <si>
    <t>Resultado
Out/2026</t>
  </si>
  <si>
    <t>Resultado
Nov/2026</t>
  </si>
  <si>
    <t>Resultado
Dez/2026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</si>
</sst>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%;\-0.00%;0.00%"/>
    <numFmt numFmtId="165" formatCode="0%;\-0%;0%"/>
    <numFmt numFmtId="166" formatCode="0.0"/>
    <numFmt numFmtId="167" formatCode="[$-416]General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.6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1"/>
      <name val="Aptos Narrow"/>
      <family val="2"/>
    </font>
    <font>
      <sz val="11"/>
      <name val="Calibri"/>
      <family val="2"/>
      <charset val="1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6" fillId="0" borderId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7" fillId="0" borderId="0"/>
    <xf numFmtId="0" fontId="10" fillId="0" borderId="0"/>
    <xf numFmtId="0" fontId="11" fillId="0" borderId="0"/>
    <xf numFmtId="167" fontId="10" fillId="0" borderId="0"/>
    <xf numFmtId="166" fontId="10" fillId="0" borderId="0"/>
    <xf numFmtId="9" fontId="19" fillId="0" borderId="0" applyBorder="0" applyProtection="0"/>
    <xf numFmtId="0" fontId="20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22" fillId="0" borderId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5" fillId="0" borderId="0"/>
    <xf numFmtId="0" fontId="26" fillId="0" borderId="0"/>
    <xf numFmtId="0" fontId="26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11" fillId="0" borderId="0" applyBorder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8" fillId="0" borderId="0"/>
    <xf numFmtId="0" fontId="22" fillId="0" borderId="0"/>
  </cellStyleXfs>
  <cellXfs count="240">
    <xf numFmtId="0" fontId="0" fillId="0" borderId="0" xfId="0"/>
    <xf numFmtId="9" fontId="8" fillId="0" borderId="16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9" fontId="8" fillId="0" borderId="16" xfId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9" fontId="7" fillId="0" borderId="16" xfId="2" applyNumberFormat="1" applyFont="1" applyBorder="1" applyAlignment="1">
      <alignment horizontal="center" vertical="center"/>
    </xf>
    <xf numFmtId="9" fontId="7" fillId="0" borderId="16" xfId="1" applyFont="1" applyBorder="1" applyAlignment="1">
      <alignment horizontal="center" vertical="center"/>
    </xf>
    <xf numFmtId="9" fontId="7" fillId="0" borderId="19" xfId="2" applyNumberFormat="1" applyFont="1" applyBorder="1" applyAlignment="1">
      <alignment horizontal="center" vertical="center"/>
    </xf>
    <xf numFmtId="9" fontId="7" fillId="0" borderId="19" xfId="1" applyFont="1" applyBorder="1" applyAlignment="1">
      <alignment horizontal="center" vertical="center"/>
    </xf>
    <xf numFmtId="9" fontId="7" fillId="0" borderId="16" xfId="2" applyNumberFormat="1" applyFont="1" applyBorder="1" applyAlignment="1">
      <alignment horizontal="center" vertical="center" wrapText="1"/>
    </xf>
    <xf numFmtId="9" fontId="8" fillId="0" borderId="16" xfId="2" applyNumberFormat="1" applyFont="1" applyBorder="1" applyAlignment="1">
      <alignment horizontal="center" vertical="center" wrapText="1"/>
    </xf>
    <xf numFmtId="9" fontId="7" fillId="0" borderId="19" xfId="2" applyNumberFormat="1" applyFont="1" applyBorder="1" applyAlignment="1">
      <alignment horizontal="center" vertical="center" wrapText="1"/>
    </xf>
    <xf numFmtId="9" fontId="8" fillId="0" borderId="16" xfId="4" applyNumberFormat="1" applyFont="1" applyBorder="1" applyAlignment="1">
      <alignment horizontal="center" vertical="center"/>
    </xf>
    <xf numFmtId="9" fontId="6" fillId="0" borderId="16" xfId="4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9" fontId="7" fillId="3" borderId="16" xfId="2" applyNumberFormat="1" applyFont="1" applyFill="1" applyBorder="1" applyAlignment="1">
      <alignment horizontal="center" vertical="center" wrapText="1"/>
    </xf>
    <xf numFmtId="9" fontId="8" fillId="3" borderId="16" xfId="2" applyNumberFormat="1" applyFont="1" applyFill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0" fillId="0" borderId="7" xfId="0" applyBorder="1"/>
    <xf numFmtId="9" fontId="13" fillId="0" borderId="16" xfId="2" applyNumberFormat="1" applyFont="1" applyBorder="1" applyAlignment="1">
      <alignment horizontal="center" vertical="center"/>
    </xf>
    <xf numFmtId="9" fontId="13" fillId="0" borderId="19" xfId="2" applyNumberFormat="1" applyFont="1" applyBorder="1" applyAlignment="1">
      <alignment horizontal="center" vertical="center"/>
    </xf>
    <xf numFmtId="9" fontId="8" fillId="0" borderId="19" xfId="4" applyNumberFormat="1" applyFont="1" applyBorder="1" applyAlignment="1">
      <alignment horizontal="center" vertical="center"/>
    </xf>
    <xf numFmtId="9" fontId="8" fillId="0" borderId="16" xfId="6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12" fillId="0" borderId="16" xfId="6" applyNumberFormat="1" applyFont="1" applyBorder="1" applyAlignment="1">
      <alignment horizontal="center" vertical="center"/>
    </xf>
    <xf numFmtId="165" fontId="13" fillId="0" borderId="16" xfId="2" applyNumberFormat="1" applyFont="1" applyBorder="1" applyAlignment="1">
      <alignment horizontal="center" vertical="center"/>
    </xf>
    <xf numFmtId="165" fontId="14" fillId="0" borderId="16" xfId="2" applyNumberFormat="1" applyFont="1" applyBorder="1" applyAlignment="1">
      <alignment horizontal="center" vertical="center"/>
    </xf>
    <xf numFmtId="9" fontId="14" fillId="0" borderId="16" xfId="2" applyNumberFormat="1" applyFont="1" applyBorder="1" applyAlignment="1">
      <alignment horizontal="center" vertical="center"/>
    </xf>
    <xf numFmtId="9" fontId="8" fillId="0" borderId="16" xfId="2" applyNumberFormat="1" applyFont="1" applyBorder="1" applyAlignment="1">
      <alignment horizontal="center" vertical="center"/>
    </xf>
    <xf numFmtId="165" fontId="14" fillId="0" borderId="16" xfId="2" applyNumberFormat="1" applyFont="1" applyBorder="1" applyAlignment="1">
      <alignment horizontal="center" vertical="center" wrapText="1"/>
    </xf>
    <xf numFmtId="165" fontId="13" fillId="0" borderId="19" xfId="2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 readingOrder="1"/>
    </xf>
    <xf numFmtId="0" fontId="6" fillId="0" borderId="38" xfId="0" applyFont="1" applyBorder="1" applyAlignment="1">
      <alignment vertical="center" wrapText="1" readingOrder="1"/>
    </xf>
    <xf numFmtId="9" fontId="8" fillId="0" borderId="19" xfId="6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2" borderId="19" xfId="0" applyNumberFormat="1" applyFont="1" applyFill="1" applyBorder="1" applyAlignment="1">
      <alignment horizontal="center" vertical="center"/>
    </xf>
    <xf numFmtId="9" fontId="12" fillId="0" borderId="19" xfId="6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 readingOrder="1"/>
    </xf>
    <xf numFmtId="9" fontId="7" fillId="0" borderId="19" xfId="0" applyNumberFormat="1" applyFont="1" applyBorder="1" applyAlignment="1">
      <alignment horizontal="center" vertical="center"/>
    </xf>
    <xf numFmtId="9" fontId="6" fillId="0" borderId="16" xfId="1" applyFont="1" applyBorder="1" applyAlignment="1">
      <alignment horizontal="center" vertical="center" wrapText="1" readingOrder="1"/>
    </xf>
    <xf numFmtId="9" fontId="6" fillId="0" borderId="32" xfId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9" fontId="6" fillId="0" borderId="21" xfId="1" applyFont="1" applyBorder="1" applyAlignment="1">
      <alignment horizontal="center" vertical="center" wrapText="1" readingOrder="1"/>
    </xf>
    <xf numFmtId="9" fontId="6" fillId="0" borderId="26" xfId="1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9" fontId="6" fillId="0" borderId="16" xfId="0" applyNumberFormat="1" applyFont="1" applyBorder="1" applyAlignment="1">
      <alignment horizontal="center" vertical="center" wrapText="1" readingOrder="1"/>
    </xf>
    <xf numFmtId="9" fontId="6" fillId="0" borderId="19" xfId="0" applyNumberFormat="1" applyFont="1" applyBorder="1" applyAlignment="1">
      <alignment horizontal="center" vertical="center" wrapText="1" readingOrder="1"/>
    </xf>
    <xf numFmtId="9" fontId="6" fillId="0" borderId="13" xfId="0" applyNumberFormat="1" applyFont="1" applyBorder="1" applyAlignment="1">
      <alignment horizontal="center" vertical="center" wrapText="1" readingOrder="1"/>
    </xf>
    <xf numFmtId="10" fontId="7" fillId="0" borderId="16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165" fontId="8" fillId="0" borderId="16" xfId="13" applyNumberFormat="1" applyFont="1" applyBorder="1" applyAlignment="1">
      <alignment horizontal="center" vertical="center" wrapText="1"/>
    </xf>
    <xf numFmtId="9" fontId="6" fillId="0" borderId="19" xfId="1" applyFont="1" applyBorder="1" applyAlignment="1">
      <alignment horizontal="center" vertical="center" wrapText="1" readingOrder="1"/>
    </xf>
    <xf numFmtId="9" fontId="6" fillId="0" borderId="16" xfId="0" applyNumberFormat="1" applyFont="1" applyBorder="1" applyAlignment="1">
      <alignment horizontal="center" vertical="center" wrapText="1"/>
    </xf>
    <xf numFmtId="9" fontId="7" fillId="5" borderId="16" xfId="0" applyNumberFormat="1" applyFont="1" applyFill="1" applyBorder="1" applyAlignment="1">
      <alignment horizontal="center" vertical="center" wrapText="1"/>
    </xf>
    <xf numFmtId="9" fontId="6" fillId="5" borderId="16" xfId="0" applyNumberFormat="1" applyFont="1" applyFill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164" fontId="30" fillId="0" borderId="16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/>
    </xf>
    <xf numFmtId="9" fontId="30" fillId="0" borderId="16" xfId="0" applyNumberFormat="1" applyFont="1" applyBorder="1" applyAlignment="1">
      <alignment horizontal="center" vertical="center" wrapText="1"/>
    </xf>
    <xf numFmtId="9" fontId="30" fillId="2" borderId="16" xfId="0" applyNumberFormat="1" applyFont="1" applyFill="1" applyBorder="1" applyAlignment="1">
      <alignment horizontal="center" vertical="center" wrapText="1"/>
    </xf>
    <xf numFmtId="9" fontId="12" fillId="0" borderId="16" xfId="0" applyNumberFormat="1" applyFont="1" applyBorder="1" applyAlignment="1">
      <alignment horizontal="center" vertical="center"/>
    </xf>
    <xf numFmtId="9" fontId="31" fillId="0" borderId="16" xfId="0" applyNumberFormat="1" applyFont="1" applyBorder="1" applyAlignment="1">
      <alignment horizontal="center" vertical="center" wrapText="1"/>
    </xf>
    <xf numFmtId="9" fontId="30" fillId="2" borderId="16" xfId="0" applyNumberFormat="1" applyFont="1" applyFill="1" applyBorder="1" applyAlignment="1">
      <alignment horizontal="center" vertical="center"/>
    </xf>
    <xf numFmtId="9" fontId="30" fillId="0" borderId="16" xfId="0" applyNumberFormat="1" applyFont="1" applyBorder="1" applyAlignment="1">
      <alignment horizontal="center" vertical="center"/>
    </xf>
    <xf numFmtId="9" fontId="31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 wrapText="1"/>
    </xf>
    <xf numFmtId="165" fontId="7" fillId="0" borderId="16" xfId="39" applyNumberFormat="1" applyFont="1" applyBorder="1" applyAlignment="1">
      <alignment horizontal="center" vertical="center" wrapText="1"/>
    </xf>
    <xf numFmtId="165" fontId="6" fillId="0" borderId="16" xfId="49" applyNumberFormat="1" applyFont="1" applyBorder="1" applyAlignment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 wrapText="1"/>
    </xf>
    <xf numFmtId="165" fontId="30" fillId="0" borderId="16" xfId="52" applyNumberFormat="1" applyFont="1" applyBorder="1" applyAlignment="1">
      <alignment horizontal="center" vertical="center" wrapText="1"/>
    </xf>
    <xf numFmtId="9" fontId="8" fillId="0" borderId="16" xfId="0" applyNumberFormat="1" applyFont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0" fontId="30" fillId="0" borderId="16" xfId="54" applyFont="1" applyBorder="1" applyAlignment="1">
      <alignment horizontal="center" vertical="center" wrapText="1"/>
    </xf>
    <xf numFmtId="10" fontId="30" fillId="0" borderId="16" xfId="54" applyNumberFormat="1" applyFont="1" applyBorder="1" applyAlignment="1">
      <alignment horizontal="center" vertical="center" wrapText="1"/>
    </xf>
    <xf numFmtId="9" fontId="13" fillId="0" borderId="3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9" fontId="12" fillId="5" borderId="39" xfId="0" applyNumberFormat="1" applyFont="1" applyFill="1" applyBorder="1" applyAlignment="1">
      <alignment horizontal="center" vertical="center" wrapText="1"/>
    </xf>
    <xf numFmtId="9" fontId="12" fillId="0" borderId="39" xfId="0" applyNumberFormat="1" applyFont="1" applyBorder="1" applyAlignment="1">
      <alignment horizontal="center" vertical="center" wrapText="1"/>
    </xf>
    <xf numFmtId="9" fontId="13" fillId="0" borderId="16" xfId="0" applyNumberFormat="1" applyFont="1" applyBorder="1" applyAlignment="1">
      <alignment horizontal="center" vertical="center" wrapText="1"/>
    </xf>
    <xf numFmtId="9" fontId="12" fillId="2" borderId="39" xfId="0" applyNumberFormat="1" applyFont="1" applyFill="1" applyBorder="1" applyAlignment="1">
      <alignment horizontal="center" vertical="center"/>
    </xf>
    <xf numFmtId="9" fontId="12" fillId="0" borderId="39" xfId="0" applyNumberFormat="1" applyFont="1" applyBorder="1" applyAlignment="1">
      <alignment horizontal="center" vertical="center"/>
    </xf>
    <xf numFmtId="9" fontId="13" fillId="2" borderId="16" xfId="0" applyNumberFormat="1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 wrapText="1"/>
    </xf>
    <xf numFmtId="9" fontId="12" fillId="2" borderId="39" xfId="0" applyNumberFormat="1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9" fontId="13" fillId="0" borderId="39" xfId="0" applyNumberFormat="1" applyFont="1" applyBorder="1" applyAlignment="1">
      <alignment horizontal="center" vertical="center"/>
    </xf>
    <xf numFmtId="165" fontId="8" fillId="0" borderId="16" xfId="52" applyNumberFormat="1" applyFont="1" applyBorder="1" applyAlignment="1">
      <alignment horizontal="center" vertical="center" wrapText="1"/>
    </xf>
    <xf numFmtId="165" fontId="8" fillId="2" borderId="16" xfId="0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9" fontId="7" fillId="0" borderId="16" xfId="0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9" fontId="7" fillId="0" borderId="1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9" fontId="7" fillId="0" borderId="27" xfId="0" applyNumberFormat="1" applyFont="1" applyBorder="1" applyAlignment="1">
      <alignment horizontal="center" vertical="center" wrapText="1"/>
    </xf>
    <xf numFmtId="9" fontId="7" fillId="0" borderId="26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7" fillId="0" borderId="31" xfId="0" applyNumberFormat="1" applyFont="1" applyBorder="1" applyAlignment="1">
      <alignment horizontal="center" vertical="center" wrapText="1"/>
    </xf>
    <xf numFmtId="9" fontId="7" fillId="0" borderId="32" xfId="0" applyNumberFormat="1" applyFont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9" fontId="8" fillId="0" borderId="27" xfId="5" applyNumberFormat="1" applyFont="1" applyBorder="1" applyAlignment="1">
      <alignment horizontal="center" vertical="center"/>
    </xf>
    <xf numFmtId="9" fontId="8" fillId="0" borderId="26" xfId="5" applyNumberFormat="1" applyFont="1" applyBorder="1" applyAlignment="1">
      <alignment horizontal="center" vertical="center"/>
    </xf>
    <xf numFmtId="9" fontId="6" fillId="0" borderId="27" xfId="5" applyNumberFormat="1" applyFont="1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9" fontId="8" fillId="0" borderId="31" xfId="5" applyNumberFormat="1" applyFont="1" applyBorder="1" applyAlignment="1">
      <alignment horizontal="center" vertical="center"/>
    </xf>
    <xf numFmtId="9" fontId="8" fillId="0" borderId="32" xfId="5" applyNumberFormat="1" applyFont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9" fontId="7" fillId="0" borderId="26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7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9" fontId="7" fillId="0" borderId="36" xfId="0" applyNumberFormat="1" applyFont="1" applyBorder="1" applyAlignment="1">
      <alignment horizontal="center" vertical="center" wrapText="1"/>
    </xf>
    <xf numFmtId="9" fontId="7" fillId="0" borderId="31" xfId="0" applyNumberFormat="1" applyFont="1" applyBorder="1" applyAlignment="1">
      <alignment horizontal="center" vertical="center"/>
    </xf>
    <xf numFmtId="9" fontId="7" fillId="0" borderId="32" xfId="0" applyNumberFormat="1" applyFont="1" applyBorder="1" applyAlignment="1">
      <alignment horizontal="center" vertical="center"/>
    </xf>
    <xf numFmtId="9" fontId="30" fillId="0" borderId="17" xfId="0" applyNumberFormat="1" applyFont="1" applyBorder="1" applyAlignment="1">
      <alignment horizontal="center" vertical="center" wrapText="1"/>
    </xf>
    <xf numFmtId="9" fontId="30" fillId="0" borderId="19" xfId="0" applyNumberFormat="1" applyFont="1" applyBorder="1" applyAlignment="1">
      <alignment horizontal="center" vertical="center" wrapText="1"/>
    </xf>
    <xf numFmtId="9" fontId="13" fillId="0" borderId="40" xfId="0" applyNumberFormat="1" applyFont="1" applyBorder="1" applyAlignment="1">
      <alignment horizontal="center" vertical="center" wrapText="1"/>
    </xf>
    <xf numFmtId="9" fontId="30" fillId="0" borderId="41" xfId="0" applyNumberFormat="1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9" fontId="7" fillId="0" borderId="41" xfId="0" applyNumberFormat="1" applyFont="1" applyBorder="1" applyAlignment="1">
      <alignment horizontal="center" vertical="center" wrapText="1"/>
    </xf>
    <xf numFmtId="9" fontId="6" fillId="0" borderId="42" xfId="1" applyFont="1" applyBorder="1" applyAlignment="1">
      <alignment horizontal="center" vertical="center" wrapText="1" readingOrder="1"/>
    </xf>
    <xf numFmtId="9" fontId="6" fillId="0" borderId="43" xfId="1" applyFont="1" applyBorder="1" applyAlignment="1">
      <alignment horizontal="center" vertical="center" wrapText="1" readingOrder="1"/>
    </xf>
    <xf numFmtId="9" fontId="6" fillId="0" borderId="44" xfId="1" applyFont="1" applyBorder="1" applyAlignment="1">
      <alignment horizontal="center" vertical="center" wrapText="1" readingOrder="1"/>
    </xf>
    <xf numFmtId="165" fontId="8" fillId="0" borderId="17" xfId="0" applyNumberFormat="1" applyFont="1" applyBorder="1" applyAlignment="1">
      <alignment horizontal="center" vertical="center" wrapText="1"/>
    </xf>
    <xf numFmtId="165" fontId="7" fillId="0" borderId="17" xfId="39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9" fontId="13" fillId="2" borderId="40" xfId="0" applyNumberFormat="1" applyFont="1" applyFill="1" applyBorder="1" applyAlignment="1">
      <alignment horizontal="center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30" fillId="0" borderId="19" xfId="0" applyNumberFormat="1" applyFont="1" applyBorder="1" applyAlignment="1">
      <alignment horizontal="center" vertical="center" wrapText="1"/>
    </xf>
    <xf numFmtId="165" fontId="6" fillId="0" borderId="19" xfId="49" applyNumberFormat="1" applyFont="1" applyBorder="1" applyAlignment="1">
      <alignment horizontal="center" vertical="center" wrapText="1"/>
    </xf>
    <xf numFmtId="9" fontId="13" fillId="0" borderId="40" xfId="0" applyNumberFormat="1" applyFont="1" applyBorder="1" applyAlignment="1">
      <alignment horizontal="center" vertical="center"/>
    </xf>
    <xf numFmtId="165" fontId="8" fillId="0" borderId="17" xfId="52" applyNumberFormat="1" applyFont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165" fontId="30" fillId="0" borderId="17" xfId="0" applyNumberFormat="1" applyFont="1" applyBorder="1" applyAlignment="1">
      <alignment horizontal="center" vertical="center" wrapText="1"/>
    </xf>
    <xf numFmtId="165" fontId="30" fillId="0" borderId="17" xfId="52" applyNumberFormat="1" applyFont="1" applyBorder="1" applyAlignment="1">
      <alignment horizontal="center" vertical="center" wrapText="1"/>
    </xf>
    <xf numFmtId="165" fontId="6" fillId="0" borderId="19" xfId="52" applyNumberFormat="1" applyFont="1" applyBorder="1" applyAlignment="1">
      <alignment horizontal="center" vertical="center" wrapText="1"/>
    </xf>
    <xf numFmtId="165" fontId="6" fillId="2" borderId="19" xfId="52" applyNumberFormat="1" applyFont="1" applyFill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165" fontId="31" fillId="0" borderId="19" xfId="52" applyNumberFormat="1" applyFont="1" applyBorder="1" applyAlignment="1">
      <alignment horizontal="center" vertical="center" wrapText="1"/>
    </xf>
    <xf numFmtId="9" fontId="12" fillId="0" borderId="40" xfId="0" applyNumberFormat="1" applyFont="1" applyBorder="1" applyAlignment="1">
      <alignment horizontal="center" vertical="center" wrapText="1"/>
    </xf>
    <xf numFmtId="165" fontId="31" fillId="0" borderId="41" xfId="52" applyNumberFormat="1" applyFont="1" applyBorder="1" applyAlignment="1">
      <alignment horizontal="center" vertical="center" wrapText="1"/>
    </xf>
    <xf numFmtId="165" fontId="6" fillId="0" borderId="41" xfId="52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41" xfId="0" applyFont="1" applyBorder="1" applyAlignment="1">
      <alignment horizontal="center" vertical="center" wrapText="1" readingOrder="1"/>
    </xf>
    <xf numFmtId="9" fontId="6" fillId="0" borderId="14" xfId="0" applyNumberFormat="1" applyFont="1" applyBorder="1" applyAlignment="1">
      <alignment horizontal="center" vertical="center" wrapText="1" readingOrder="1"/>
    </xf>
    <xf numFmtId="9" fontId="6" fillId="0" borderId="17" xfId="0" applyNumberFormat="1" applyFont="1" applyBorder="1" applyAlignment="1">
      <alignment horizontal="center" vertical="center" wrapText="1" readingOrder="1"/>
    </xf>
    <xf numFmtId="9" fontId="6" fillId="0" borderId="41" xfId="0" applyNumberFormat="1" applyFont="1" applyBorder="1" applyAlignment="1">
      <alignment horizontal="center" vertical="center" wrapText="1" readingOrder="1"/>
    </xf>
    <xf numFmtId="9" fontId="0" fillId="0" borderId="17" xfId="0" applyNumberFormat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/>
    </xf>
    <xf numFmtId="165" fontId="7" fillId="0" borderId="17" xfId="39" applyNumberFormat="1" applyFont="1" applyBorder="1" applyAlignment="1">
      <alignment horizontal="center" vertical="center"/>
    </xf>
    <xf numFmtId="165" fontId="8" fillId="0" borderId="41" xfId="0" applyNumberFormat="1" applyFont="1" applyBorder="1" applyAlignment="1">
      <alignment horizontal="center" vertical="center"/>
    </xf>
    <xf numFmtId="9" fontId="12" fillId="2" borderId="40" xfId="0" applyNumberFormat="1" applyFont="1" applyFill="1" applyBorder="1" applyAlignment="1">
      <alignment horizontal="center" vertical="center"/>
    </xf>
    <xf numFmtId="165" fontId="8" fillId="0" borderId="19" xfId="13" applyNumberFormat="1" applyFont="1" applyBorder="1" applyAlignment="1">
      <alignment horizontal="center" vertical="center" wrapText="1"/>
    </xf>
    <xf numFmtId="0" fontId="30" fillId="0" borderId="17" xfId="54" applyFont="1" applyBorder="1" applyAlignment="1">
      <alignment horizontal="center" vertical="center" wrapText="1"/>
    </xf>
    <xf numFmtId="9" fontId="30" fillId="0" borderId="17" xfId="54" applyNumberFormat="1" applyFont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164" fontId="31" fillId="2" borderId="19" xfId="0" applyNumberFormat="1" applyFont="1" applyFill="1" applyBorder="1" applyAlignment="1">
      <alignment horizontal="center" vertical="center" wrapText="1"/>
    </xf>
    <xf numFmtId="164" fontId="31" fillId="0" borderId="19" xfId="0" applyNumberFormat="1" applyFont="1" applyBorder="1" applyAlignment="1">
      <alignment horizontal="center" vertical="center" wrapText="1"/>
    </xf>
    <xf numFmtId="165" fontId="31" fillId="0" borderId="41" xfId="0" applyNumberFormat="1" applyFont="1" applyBorder="1" applyAlignment="1">
      <alignment horizontal="center" vertical="center" wrapText="1"/>
    </xf>
    <xf numFmtId="0" fontId="8" fillId="0" borderId="16" xfId="54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</cellXfs>
  <cellStyles count="58">
    <cellStyle name="Excel Built-in Normal" xfId="20" xr:uid="{6584DD87-166A-427B-B2EC-37059A557A17}"/>
    <cellStyle name="Excel Built-in Normal 1" xfId="16" xr:uid="{7AB3CCFC-2B43-4E8F-A088-90A0B097665A}"/>
    <cellStyle name="Excel Built-in Percent" xfId="17" xr:uid="{E563EBF0-2052-4066-A73B-483CDDBF58D5}"/>
    <cellStyle name="Normal" xfId="0" builtinId="0"/>
    <cellStyle name="Normal 10" xfId="31" xr:uid="{5DD9DA8E-0D4C-41C8-A0E2-8DA640F09C09}"/>
    <cellStyle name="Normal 10 2" xfId="57" xr:uid="{044BA3D2-8AB5-4A60-8B52-047A3F64E4F3}"/>
    <cellStyle name="Normal 11" xfId="36" xr:uid="{6893ECA0-3CD2-4AEB-9940-2B15D536C7DF}"/>
    <cellStyle name="Normal 2" xfId="6" xr:uid="{A2FC38A3-EA18-4DF6-AA8F-6E7E6D0F3761}"/>
    <cellStyle name="Normal 2 2" xfId="19" xr:uid="{B2698F05-9091-4DF8-A7EE-4D3CEF08DFB3}"/>
    <cellStyle name="Normal 2 3" xfId="37" xr:uid="{B4D58760-FF20-4352-B781-7F624708A55A}"/>
    <cellStyle name="Normal 3" xfId="8" xr:uid="{696AF1A9-CEC3-44F9-9774-44EDE2941F1F}"/>
    <cellStyle name="Normal 3 2" xfId="15" xr:uid="{E539B7C9-51BD-4752-9DC4-386E2368AABD}"/>
    <cellStyle name="Normal 3 2 2" xfId="38" xr:uid="{A6D5F674-D062-44D8-83EE-B63391870F3B}"/>
    <cellStyle name="Normal 3 3" xfId="14" xr:uid="{9794AF6E-8E1F-4BAA-9254-BF378994A72B}"/>
    <cellStyle name="Normal 3 3 2" xfId="39" xr:uid="{88DAF6D5-AADB-4CAE-B8B0-C17C32E0CD88}"/>
    <cellStyle name="Normal 3 4" xfId="21" xr:uid="{C24F268F-B4AD-4B7D-A563-DB2533B33116}"/>
    <cellStyle name="Normal 4" xfId="3" xr:uid="{7E9EA61C-9725-4DE3-AD08-0028074459BC}"/>
    <cellStyle name="Normal 4 2" xfId="12" xr:uid="{EDC05BED-1E01-43B0-B805-7BDF659DABCF}"/>
    <cellStyle name="Normal 4 2 2" xfId="22" xr:uid="{1F860804-9489-4E5D-A84F-EE70FCB10100}"/>
    <cellStyle name="Normal 4 2 2 2" xfId="50" xr:uid="{32F86E82-C739-4979-8E34-6F751960C4B7}"/>
    <cellStyle name="Normal 4 2 3" xfId="41" xr:uid="{20ABC9C7-6596-4AD0-8338-FDF046599196}"/>
    <cellStyle name="Normal 4 3" xfId="26" xr:uid="{288159E0-5F54-4BF6-89CC-DDA7DEEBED8E}"/>
    <cellStyle name="Normal 4 3 2" xfId="42" xr:uid="{FCFF8E71-FA60-4D71-8FA8-68D54FAFE773}"/>
    <cellStyle name="Normal 4 4" xfId="29" xr:uid="{0CFD79A9-6BE0-4882-8EE3-D9EB4D639AD5}"/>
    <cellStyle name="Normal 4 4 2" xfId="51" xr:uid="{C079AA76-6D95-4950-92EF-4D5AD25CD68C}"/>
    <cellStyle name="Normal 4 5" xfId="40" xr:uid="{BAAC84B4-BB2C-4A02-90A5-0210B5C7163A}"/>
    <cellStyle name="Normal 5" xfId="5" xr:uid="{93552347-A586-4015-A346-F61CA61E843B}"/>
    <cellStyle name="Normal 5 2" xfId="24" xr:uid="{62412A64-4A12-45CB-8C39-5E342A47D00C}"/>
    <cellStyle name="Normal 5 2 2" xfId="30" xr:uid="{0273DF4C-A5F1-46ED-994F-83402DF6FE01}"/>
    <cellStyle name="Normal 5 2 2 2" xfId="52" xr:uid="{404D07F6-C5DA-42BE-B029-1435486BF438}"/>
    <cellStyle name="Normal 5 2 3" xfId="44" xr:uid="{388F4BB7-5DBE-43E0-A19D-2C3454C92FAF}"/>
    <cellStyle name="Normal 5 3" xfId="28" xr:uid="{FBA4467B-A059-40AF-8B17-4BFC75AA664E}"/>
    <cellStyle name="Normal 5 3 2" xfId="53" xr:uid="{7F5EA145-82AE-490D-A75F-9267B4129AFF}"/>
    <cellStyle name="Normal 5 4" xfId="43" xr:uid="{F7B96677-2919-43F5-96B2-260CA5F9F1A2}"/>
    <cellStyle name="Normal 6" xfId="4" xr:uid="{378D2505-4008-403E-B077-8895C902EC23}"/>
    <cellStyle name="Normal 6 2" xfId="23" xr:uid="{D6B534C6-EE46-4E39-ADE3-B143553035C7}"/>
    <cellStyle name="Normal 6 2 2" xfId="27" xr:uid="{31985F81-4EFA-4954-9D1D-DC9D888F012F}"/>
    <cellStyle name="Normal 6 2 3" xfId="46" xr:uid="{DC0DE4AC-8591-4CC3-84B5-849F01085B94}"/>
    <cellStyle name="Normal 6 3" xfId="25" xr:uid="{49BB4446-ADA5-47F1-A17D-0AB86AE78814}"/>
    <cellStyle name="Normal 6 3 2" xfId="54" xr:uid="{65C13E5F-4161-4522-A892-B92EFF98A726}"/>
    <cellStyle name="Normal 6 4" xfId="45" xr:uid="{76358158-10C3-41D4-A6F2-DA27FA0196F5}"/>
    <cellStyle name="Normal 7" xfId="2" xr:uid="{07CC29AB-E74B-4541-98D0-030C664D8A20}"/>
    <cellStyle name="Normal 7 2" xfId="11" xr:uid="{881A3664-38AD-4191-8F93-6D48F382B1D8}"/>
    <cellStyle name="Normal 7 3" xfId="47" xr:uid="{E5777705-F6F7-4858-B747-33FB83E0CCB6}"/>
    <cellStyle name="Normal 8" xfId="9" xr:uid="{C91394C4-6E4F-42E3-BB37-93198ACF7415}"/>
    <cellStyle name="Normal 8 2" xfId="32" xr:uid="{26257197-799B-4A74-B1B8-23DC790D74EC}"/>
    <cellStyle name="Normal 8 3" xfId="33" xr:uid="{27DF20BC-3C96-44D6-B697-A81D5D49B4FB}"/>
    <cellStyle name="Normal 8 4" xfId="49" xr:uid="{EDE34425-7E03-42D2-AF53-D26D70C12569}"/>
    <cellStyle name="Normal 8 5" xfId="55" xr:uid="{8FFB267E-CA4D-4574-AC20-297BABF5CA94}"/>
    <cellStyle name="Normal 9" xfId="13" xr:uid="{C2398597-2CEE-402D-9BE2-42113C795D24}"/>
    <cellStyle name="Normal 9 2" xfId="56" xr:uid="{3AD4F75A-7A06-4895-B047-BD1E1D22E073}"/>
    <cellStyle name="Porcentagem" xfId="1" builtinId="5"/>
    <cellStyle name="Porcentagem 2" xfId="7" xr:uid="{F04FE328-91F1-4C6A-827D-DE9F09C86E82}"/>
    <cellStyle name="Porcentagem 2 2" xfId="18" xr:uid="{0CF3FEEA-0B67-40E9-9CA0-C427C6F30F4B}"/>
    <cellStyle name="Porcentagem 2 3" xfId="48" xr:uid="{CFF5D314-E099-40B5-A15F-BCFE3C754CCD}"/>
    <cellStyle name="Porcentagem 3" xfId="34" xr:uid="{B3C18A93-4D0D-4A48-BCAA-03679AB6229E}"/>
    <cellStyle name="Porcentagem 4" xfId="35" xr:uid="{8F3A1049-2506-473E-906E-A875797FE2B1}"/>
    <cellStyle name="Vírgula 2" xfId="10" xr:uid="{87A5A2B9-3D43-49FC-88CE-15406F6A6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620522</xdr:colOff>
      <xdr:row>1</xdr:row>
      <xdr:rowOff>134408</xdr:rowOff>
    </xdr:from>
    <xdr:to>
      <xdr:col>7</xdr:col>
      <xdr:colOff>267275</xdr:colOff>
      <xdr:row>1</xdr:row>
      <xdr:rowOff>619179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7FBC71-B5F4-4A61-BF58-B0244E9E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939" y="170600158"/>
          <a:ext cx="2483086" cy="481596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</xdr:row>
      <xdr:rowOff>92188</xdr:rowOff>
    </xdr:from>
    <xdr:to>
      <xdr:col>14</xdr:col>
      <xdr:colOff>555098</xdr:colOff>
      <xdr:row>1</xdr:row>
      <xdr:rowOff>551662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31246AB-AF25-485F-AB2F-52C19B28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170557938"/>
          <a:ext cx="450323" cy="459474"/>
        </a:xfrm>
        <a:prstGeom prst="rect">
          <a:avLst/>
        </a:prstGeom>
      </xdr:spPr>
    </xdr:pic>
    <xdr:clientData/>
  </xdr:twoCellAnchor>
  <xdr:twoCellAnchor editAs="oneCell">
    <xdr:from>
      <xdr:col>1</xdr:col>
      <xdr:colOff>541866</xdr:colOff>
      <xdr:row>1</xdr:row>
      <xdr:rowOff>54783</xdr:rowOff>
    </xdr:from>
    <xdr:to>
      <xdr:col>1</xdr:col>
      <xdr:colOff>2155513</xdr:colOff>
      <xdr:row>1</xdr:row>
      <xdr:rowOff>563509</xdr:rowOff>
    </xdr:to>
    <xdr:pic>
      <xdr:nvPicPr>
        <xdr:cNvPr id="7" name="Imagem 6" descr="Texto, Email&#10;&#10;Descrição gerada automaticamente">
          <a:extLst>
            <a:ext uri="{FF2B5EF4-FFF2-40B4-BE49-F238E27FC236}">
              <a16:creationId xmlns:a16="http://schemas.microsoft.com/office/drawing/2014/main" id="{577FC22F-5ADD-450F-9C0F-C60C6E35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16" y="170520533"/>
          <a:ext cx="1613647" cy="505551"/>
        </a:xfrm>
        <a:prstGeom prst="rect">
          <a:avLst/>
        </a:prstGeom>
      </xdr:spPr>
    </xdr:pic>
    <xdr:clientData/>
  </xdr:twoCellAnchor>
  <xdr:twoCellAnchor editAs="oneCell">
    <xdr:from>
      <xdr:col>3</xdr:col>
      <xdr:colOff>620522</xdr:colOff>
      <xdr:row>276</xdr:row>
      <xdr:rowOff>134408</xdr:rowOff>
    </xdr:from>
    <xdr:to>
      <xdr:col>7</xdr:col>
      <xdr:colOff>267275</xdr:colOff>
      <xdr:row>276</xdr:row>
      <xdr:rowOff>619179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8EE5D04-275B-438A-98DF-8E066253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939" y="242609158"/>
          <a:ext cx="2483086" cy="481596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276</xdr:row>
      <xdr:rowOff>92188</xdr:rowOff>
    </xdr:from>
    <xdr:to>
      <xdr:col>14</xdr:col>
      <xdr:colOff>555098</xdr:colOff>
      <xdr:row>276</xdr:row>
      <xdr:rowOff>551662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0CA9849-C9C9-4825-AA9A-ACA6D10C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242566938"/>
          <a:ext cx="450323" cy="459474"/>
        </a:xfrm>
        <a:prstGeom prst="rect">
          <a:avLst/>
        </a:prstGeom>
      </xdr:spPr>
    </xdr:pic>
    <xdr:clientData/>
  </xdr:twoCellAnchor>
  <xdr:twoCellAnchor editAs="oneCell">
    <xdr:from>
      <xdr:col>1</xdr:col>
      <xdr:colOff>541866</xdr:colOff>
      <xdr:row>276</xdr:row>
      <xdr:rowOff>54783</xdr:rowOff>
    </xdr:from>
    <xdr:to>
      <xdr:col>1</xdr:col>
      <xdr:colOff>2155513</xdr:colOff>
      <xdr:row>276</xdr:row>
      <xdr:rowOff>563509</xdr:rowOff>
    </xdr:to>
    <xdr:pic>
      <xdr:nvPicPr>
        <xdr:cNvPr id="10" name="Imagem 9" descr="Texto, Email&#10;&#10;Descrição gerada automaticamente">
          <a:extLst>
            <a:ext uri="{FF2B5EF4-FFF2-40B4-BE49-F238E27FC236}">
              <a16:creationId xmlns:a16="http://schemas.microsoft.com/office/drawing/2014/main" id="{AB8F0B5D-3C97-4B8A-ADC2-659DB17CB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16" y="242529533"/>
          <a:ext cx="1613647" cy="505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6D40-2E32-4CD5-8A57-68FBD9FAB59B}">
  <sheetPr>
    <pageSetUpPr fitToPage="1"/>
  </sheetPr>
  <dimension ref="A1:R501"/>
  <sheetViews>
    <sheetView tabSelected="1" view="pageBreakPreview" zoomScale="90" zoomScaleNormal="90" zoomScaleSheetLayoutView="90" workbookViewId="0">
      <selection activeCell="H493" sqref="H493"/>
    </sheetView>
  </sheetViews>
  <sheetFormatPr defaultRowHeight="14.5" x14ac:dyDescent="0.35"/>
  <cols>
    <col min="1" max="1" width="4.26953125" customWidth="1"/>
    <col min="2" max="2" width="72" customWidth="1"/>
    <col min="3" max="4" width="13" customWidth="1"/>
    <col min="5" max="5" width="9.81640625" bestFit="1" customWidth="1"/>
    <col min="6" max="16" width="9.81640625" customWidth="1"/>
    <col min="17" max="17" width="4" customWidth="1"/>
  </cols>
  <sheetData>
    <row r="1" spans="2:18" ht="15" thickBot="1" x14ac:dyDescent="0.4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2:18" ht="54.75" customHeight="1" thickBot="1" x14ac:dyDescent="0.4"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</row>
    <row r="3" spans="2:18" x14ac:dyDescent="0.35">
      <c r="B3" s="150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2"/>
    </row>
    <row r="4" spans="2:18" x14ac:dyDescent="0.35">
      <c r="B4" s="153" t="s">
        <v>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5"/>
    </row>
    <row r="5" spans="2:18" ht="15" thickBot="1" x14ac:dyDescent="0.4">
      <c r="B5" s="156" t="s">
        <v>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8"/>
    </row>
    <row r="6" spans="2:18" ht="19" thickBot="1" x14ac:dyDescent="0.4">
      <c r="B6" s="159" t="s">
        <v>129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1"/>
    </row>
    <row r="7" spans="2:18" ht="15" thickBot="1" x14ac:dyDescent="0.4"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2:18" ht="15" thickBot="1" x14ac:dyDescent="0.4">
      <c r="B8" s="104" t="s">
        <v>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</row>
    <row r="9" spans="2:18" ht="15" customHeight="1" x14ac:dyDescent="0.35">
      <c r="B9" s="124" t="s">
        <v>4</v>
      </c>
      <c r="C9" s="131" t="s">
        <v>5</v>
      </c>
      <c r="D9" s="185"/>
      <c r="E9" s="107" t="s">
        <v>132</v>
      </c>
      <c r="F9" s="107" t="s">
        <v>133</v>
      </c>
      <c r="G9" s="107" t="s">
        <v>134</v>
      </c>
      <c r="H9" s="107" t="s">
        <v>135</v>
      </c>
      <c r="I9" s="107" t="s">
        <v>136</v>
      </c>
      <c r="J9" s="107" t="s">
        <v>137</v>
      </c>
      <c r="K9" s="107" t="s">
        <v>138</v>
      </c>
      <c r="L9" s="107" t="s">
        <v>139</v>
      </c>
      <c r="M9" s="107" t="s">
        <v>140</v>
      </c>
      <c r="N9" s="107" t="s">
        <v>141</v>
      </c>
      <c r="O9" s="107" t="s">
        <v>142</v>
      </c>
      <c r="P9" s="109" t="s">
        <v>143</v>
      </c>
      <c r="Q9" s="184"/>
      <c r="R9" s="184"/>
    </row>
    <row r="10" spans="2:18" x14ac:dyDescent="0.35">
      <c r="B10" s="125"/>
      <c r="C10" s="133"/>
      <c r="D10" s="18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10"/>
      <c r="Q10" s="184"/>
      <c r="R10" s="184"/>
    </row>
    <row r="11" spans="2:18" ht="15.5" x14ac:dyDescent="0.35">
      <c r="B11" s="40" t="s">
        <v>6</v>
      </c>
      <c r="C11" s="135">
        <v>0.95</v>
      </c>
      <c r="D11" s="162"/>
      <c r="E11" s="82">
        <v>1.0070671378091873</v>
      </c>
      <c r="F11" s="82">
        <v>1</v>
      </c>
      <c r="G11" s="38"/>
      <c r="H11" s="1"/>
      <c r="I11" s="15"/>
      <c r="J11" s="15"/>
      <c r="K11" s="15"/>
      <c r="L11" s="64"/>
      <c r="M11" s="69"/>
      <c r="N11" s="69"/>
      <c r="O11" s="90"/>
      <c r="P11" s="190"/>
    </row>
    <row r="12" spans="2:18" ht="15.5" x14ac:dyDescent="0.35">
      <c r="B12" s="40" t="s">
        <v>7</v>
      </c>
      <c r="C12" s="135">
        <v>1</v>
      </c>
      <c r="D12" s="162"/>
      <c r="E12" s="82" t="s">
        <v>8</v>
      </c>
      <c r="F12" s="82" t="s">
        <v>8</v>
      </c>
      <c r="G12" s="38"/>
      <c r="H12" s="38"/>
      <c r="I12" s="38"/>
      <c r="J12" s="38"/>
      <c r="K12" s="38"/>
      <c r="L12" s="38"/>
      <c r="M12" s="69"/>
      <c r="N12" s="69"/>
      <c r="O12" s="86"/>
      <c r="P12" s="190"/>
    </row>
    <row r="13" spans="2:18" ht="15.5" x14ac:dyDescent="0.35">
      <c r="B13" s="40" t="s">
        <v>9</v>
      </c>
      <c r="C13" s="135">
        <v>1</v>
      </c>
      <c r="D13" s="162"/>
      <c r="E13" s="82">
        <v>0.72198019801980196</v>
      </c>
      <c r="F13" s="82">
        <v>0.65787722772277235</v>
      </c>
      <c r="G13" s="38"/>
      <c r="H13" s="1"/>
      <c r="I13" s="1"/>
      <c r="J13" s="1"/>
      <c r="K13" s="1"/>
      <c r="L13" s="2"/>
      <c r="M13" s="70"/>
      <c r="N13" s="71"/>
      <c r="O13" s="89"/>
      <c r="P13" s="190"/>
    </row>
    <row r="14" spans="2:18" ht="31.5" customHeight="1" x14ac:dyDescent="0.35">
      <c r="B14" s="40" t="s">
        <v>10</v>
      </c>
      <c r="C14" s="135" t="s">
        <v>11</v>
      </c>
      <c r="D14" s="162"/>
      <c r="E14" s="82">
        <v>1</v>
      </c>
      <c r="F14" s="82">
        <v>1</v>
      </c>
      <c r="G14" s="38"/>
      <c r="H14" s="2"/>
      <c r="I14" s="15"/>
      <c r="J14" s="15"/>
      <c r="K14" s="15"/>
      <c r="L14" s="2"/>
      <c r="M14" s="69"/>
      <c r="N14" s="71"/>
      <c r="O14" s="86"/>
      <c r="P14" s="190"/>
    </row>
    <row r="15" spans="2:18" ht="31.5" customHeight="1" x14ac:dyDescent="0.35">
      <c r="B15" s="40" t="s">
        <v>12</v>
      </c>
      <c r="C15" s="135" t="s">
        <v>13</v>
      </c>
      <c r="D15" s="162"/>
      <c r="E15" s="82">
        <v>0.95548780487804874</v>
      </c>
      <c r="F15" s="83">
        <v>0.91420000000000001</v>
      </c>
      <c r="G15" s="38"/>
      <c r="H15" s="2"/>
      <c r="I15" s="15"/>
      <c r="J15" s="15"/>
      <c r="K15" s="15"/>
      <c r="L15" s="2"/>
      <c r="M15" s="69"/>
      <c r="N15" s="71"/>
      <c r="O15" s="86"/>
      <c r="P15" s="190"/>
    </row>
    <row r="16" spans="2:18" ht="15.5" x14ac:dyDescent="0.35">
      <c r="B16" s="40" t="s">
        <v>14</v>
      </c>
      <c r="C16" s="135">
        <v>0.01</v>
      </c>
      <c r="D16" s="162"/>
      <c r="E16" s="82">
        <v>2.5454545454545455E-2</v>
      </c>
      <c r="F16" s="82">
        <v>1.2867647058823529E-2</v>
      </c>
      <c r="G16" s="38"/>
      <c r="H16" s="1"/>
      <c r="I16" s="1"/>
      <c r="J16" s="1"/>
      <c r="K16" s="1"/>
      <c r="L16" s="2"/>
      <c r="M16" s="69"/>
      <c r="N16" s="71"/>
      <c r="O16" s="89"/>
      <c r="P16" s="190"/>
    </row>
    <row r="17" spans="2:16" ht="15.5" x14ac:dyDescent="0.35">
      <c r="B17" s="40" t="s">
        <v>15</v>
      </c>
      <c r="C17" s="135">
        <v>0.04</v>
      </c>
      <c r="D17" s="162"/>
      <c r="E17" s="82">
        <v>1.3439849624060151E-2</v>
      </c>
      <c r="F17" s="82">
        <v>1.270162284812312E-2</v>
      </c>
      <c r="G17" s="38"/>
      <c r="H17" s="2"/>
      <c r="I17" s="15"/>
      <c r="J17" s="15"/>
      <c r="K17" s="15"/>
      <c r="L17" s="2"/>
      <c r="M17" s="72"/>
      <c r="N17" s="71"/>
      <c r="O17" s="86"/>
      <c r="P17" s="190"/>
    </row>
    <row r="18" spans="2:16" ht="15.75" customHeight="1" x14ac:dyDescent="0.35">
      <c r="B18" s="40" t="s">
        <v>16</v>
      </c>
      <c r="C18" s="135" t="s">
        <v>17</v>
      </c>
      <c r="D18" s="162"/>
      <c r="E18" s="82">
        <v>0.61276223776223782</v>
      </c>
      <c r="F18" s="82">
        <v>0.63300970873786411</v>
      </c>
      <c r="G18" s="38"/>
      <c r="H18" s="2"/>
      <c r="I18" s="15"/>
      <c r="J18" s="15"/>
      <c r="K18" s="15"/>
      <c r="L18" s="2"/>
      <c r="M18" s="69"/>
      <c r="N18" s="71"/>
      <c r="O18" s="86"/>
      <c r="P18" s="190"/>
    </row>
    <row r="19" spans="2:16" ht="16" thickBot="1" x14ac:dyDescent="0.4">
      <c r="B19" s="41" t="s">
        <v>18</v>
      </c>
      <c r="C19" s="140">
        <v>0.5</v>
      </c>
      <c r="D19" s="187"/>
      <c r="E19" s="39" t="s">
        <v>8</v>
      </c>
      <c r="F19" s="39">
        <v>0.15</v>
      </c>
      <c r="G19" s="39"/>
      <c r="H19" s="3"/>
      <c r="I19" s="27"/>
      <c r="J19" s="27"/>
      <c r="K19" s="27"/>
      <c r="L19" s="39"/>
      <c r="M19" s="191"/>
      <c r="N19" s="191"/>
      <c r="O19" s="192"/>
      <c r="P19" s="193"/>
    </row>
    <row r="20" spans="2:16" ht="16" thickBot="1" x14ac:dyDescent="0.4">
      <c r="B20" s="144" t="s">
        <v>19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6"/>
    </row>
    <row r="21" spans="2:16" ht="15.5" x14ac:dyDescent="0.35">
      <c r="B21" s="43" t="s">
        <v>20</v>
      </c>
      <c r="C21" s="142">
        <v>1</v>
      </c>
      <c r="D21" s="143"/>
      <c r="E21" s="37" t="s">
        <v>8</v>
      </c>
      <c r="F21" s="37" t="s">
        <v>8</v>
      </c>
      <c r="G21" s="37" t="s">
        <v>8</v>
      </c>
      <c r="H21" s="37" t="s">
        <v>8</v>
      </c>
      <c r="I21" s="37" t="s">
        <v>8</v>
      </c>
      <c r="J21" s="37" t="s">
        <v>8</v>
      </c>
      <c r="K21" s="37" t="s">
        <v>8</v>
      </c>
      <c r="L21" s="37" t="s">
        <v>8</v>
      </c>
      <c r="M21" s="37" t="s">
        <v>8</v>
      </c>
      <c r="N21" s="37" t="s">
        <v>8</v>
      </c>
      <c r="O21" s="37" t="s">
        <v>8</v>
      </c>
      <c r="P21" s="194" t="s">
        <v>8</v>
      </c>
    </row>
    <row r="22" spans="2:16" ht="15.75" customHeight="1" x14ac:dyDescent="0.35">
      <c r="B22" s="40" t="s">
        <v>21</v>
      </c>
      <c r="C22" s="135" t="s">
        <v>22</v>
      </c>
      <c r="D22" s="136"/>
      <c r="E22" s="38" t="s">
        <v>8</v>
      </c>
      <c r="F22" s="38" t="s">
        <v>8</v>
      </c>
      <c r="G22" s="38" t="s">
        <v>8</v>
      </c>
      <c r="H22" s="38" t="s">
        <v>8</v>
      </c>
      <c r="I22" s="38" t="s">
        <v>8</v>
      </c>
      <c r="J22" s="38" t="s">
        <v>8</v>
      </c>
      <c r="K22" s="38" t="s">
        <v>8</v>
      </c>
      <c r="L22" s="38" t="s">
        <v>8</v>
      </c>
      <c r="M22" s="38" t="s">
        <v>8</v>
      </c>
      <c r="N22" s="38" t="s">
        <v>8</v>
      </c>
      <c r="O22" s="38" t="s">
        <v>8</v>
      </c>
      <c r="P22" s="195" t="s">
        <v>8</v>
      </c>
    </row>
    <row r="23" spans="2:16" ht="15.5" x14ac:dyDescent="0.35">
      <c r="B23" s="41" t="s">
        <v>23</v>
      </c>
      <c r="C23" s="140">
        <v>1</v>
      </c>
      <c r="D23" s="141"/>
      <c r="E23" s="39" t="s">
        <v>8</v>
      </c>
      <c r="F23" s="39" t="s">
        <v>8</v>
      </c>
      <c r="G23" s="39" t="s">
        <v>8</v>
      </c>
      <c r="H23" s="39" t="s">
        <v>8</v>
      </c>
      <c r="I23" s="39" t="s">
        <v>8</v>
      </c>
      <c r="J23" s="39" t="s">
        <v>8</v>
      </c>
      <c r="K23" s="39" t="s">
        <v>8</v>
      </c>
      <c r="L23" s="39" t="s">
        <v>8</v>
      </c>
      <c r="M23" s="39" t="s">
        <v>8</v>
      </c>
      <c r="N23" s="39" t="s">
        <v>8</v>
      </c>
      <c r="O23" s="39" t="s">
        <v>8</v>
      </c>
      <c r="P23" s="196" t="s">
        <v>8</v>
      </c>
    </row>
    <row r="24" spans="2:16" ht="15" thickBot="1" x14ac:dyDescent="0.4">
      <c r="B24" s="103" t="s">
        <v>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2:16" ht="15" thickBot="1" x14ac:dyDescent="0.4">
      <c r="B25" s="137" t="s">
        <v>24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</row>
    <row r="26" spans="2:16" ht="15" customHeight="1" x14ac:dyDescent="0.35">
      <c r="B26" s="124" t="s">
        <v>4</v>
      </c>
      <c r="C26" s="131" t="s">
        <v>5</v>
      </c>
      <c r="D26" s="132"/>
      <c r="E26" s="107" t="s">
        <v>132</v>
      </c>
      <c r="F26" s="107" t="s">
        <v>133</v>
      </c>
      <c r="G26" s="107" t="s">
        <v>134</v>
      </c>
      <c r="H26" s="107" t="s">
        <v>135</v>
      </c>
      <c r="I26" s="107" t="s">
        <v>136</v>
      </c>
      <c r="J26" s="107" t="s">
        <v>137</v>
      </c>
      <c r="K26" s="107" t="s">
        <v>138</v>
      </c>
      <c r="L26" s="107" t="s">
        <v>139</v>
      </c>
      <c r="M26" s="107" t="s">
        <v>140</v>
      </c>
      <c r="N26" s="107" t="s">
        <v>141</v>
      </c>
      <c r="O26" s="107" t="s">
        <v>142</v>
      </c>
      <c r="P26" s="109" t="s">
        <v>143</v>
      </c>
    </row>
    <row r="27" spans="2:16" x14ac:dyDescent="0.35">
      <c r="B27" s="125"/>
      <c r="C27" s="133"/>
      <c r="D27" s="134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10"/>
    </row>
    <row r="28" spans="2:16" ht="15.5" x14ac:dyDescent="0.35">
      <c r="B28" s="40" t="s">
        <v>6</v>
      </c>
      <c r="C28" s="135">
        <v>0.95</v>
      </c>
      <c r="D28" s="136"/>
      <c r="E28" s="82">
        <f>(238+63)/304</f>
        <v>0.99013157894736847</v>
      </c>
      <c r="F28" s="82">
        <f>(325+3)/332</f>
        <v>0.98795180722891562</v>
      </c>
      <c r="G28" s="38"/>
      <c r="H28" s="1"/>
      <c r="I28" s="15"/>
      <c r="J28" s="15"/>
      <c r="K28" s="15"/>
      <c r="L28" s="64"/>
      <c r="M28" s="69"/>
      <c r="N28" s="69"/>
      <c r="O28" s="90"/>
      <c r="P28" s="190"/>
    </row>
    <row r="29" spans="2:16" ht="15.5" x14ac:dyDescent="0.35">
      <c r="B29" s="40" t="s">
        <v>7</v>
      </c>
      <c r="C29" s="135">
        <v>1</v>
      </c>
      <c r="D29" s="136"/>
      <c r="E29" s="82" t="s">
        <v>8</v>
      </c>
      <c r="F29" s="82" t="s">
        <v>8</v>
      </c>
      <c r="G29" s="38"/>
      <c r="H29" s="38"/>
      <c r="I29" s="38"/>
      <c r="J29" s="38"/>
      <c r="K29" s="38"/>
      <c r="L29" s="38"/>
      <c r="M29" s="69"/>
      <c r="N29" s="69"/>
      <c r="O29" s="86"/>
      <c r="P29" s="190"/>
    </row>
    <row r="30" spans="2:16" ht="15.5" x14ac:dyDescent="0.35">
      <c r="B30" s="40" t="s">
        <v>9</v>
      </c>
      <c r="C30" s="135">
        <v>1</v>
      </c>
      <c r="D30" s="136"/>
      <c r="E30" s="82">
        <v>0.67415178935355013</v>
      </c>
      <c r="F30" s="82">
        <v>0.6636724545528655</v>
      </c>
      <c r="G30" s="38"/>
      <c r="H30" s="1"/>
      <c r="I30" s="16"/>
      <c r="J30" s="16"/>
      <c r="K30" s="16"/>
      <c r="L30" s="2"/>
      <c r="M30" s="73"/>
      <c r="N30" s="71"/>
      <c r="O30" s="89"/>
      <c r="P30" s="190"/>
    </row>
    <row r="31" spans="2:16" ht="47.25" customHeight="1" x14ac:dyDescent="0.35">
      <c r="B31" s="40" t="s">
        <v>10</v>
      </c>
      <c r="C31" s="135" t="s">
        <v>11</v>
      </c>
      <c r="D31" s="136"/>
      <c r="E31" s="82">
        <v>0.99672591206735262</v>
      </c>
      <c r="F31" s="82">
        <v>0.9975880366618427</v>
      </c>
      <c r="G31" s="38"/>
      <c r="H31" s="2"/>
      <c r="I31" s="16"/>
      <c r="J31" s="16"/>
      <c r="K31" s="16"/>
      <c r="L31" s="2"/>
      <c r="M31" s="74"/>
      <c r="N31" s="71"/>
      <c r="O31" s="86"/>
      <c r="P31" s="190"/>
    </row>
    <row r="32" spans="2:16" ht="31.5" customHeight="1" x14ac:dyDescent="0.35">
      <c r="B32" s="40" t="s">
        <v>12</v>
      </c>
      <c r="C32" s="135" t="s">
        <v>13</v>
      </c>
      <c r="D32" s="136"/>
      <c r="E32" s="82">
        <v>0.95501360279828995</v>
      </c>
      <c r="F32" s="82">
        <v>0.93845016891891897</v>
      </c>
      <c r="G32" s="38"/>
      <c r="H32" s="2"/>
      <c r="I32" s="16"/>
      <c r="J32" s="16"/>
      <c r="K32" s="16"/>
      <c r="L32" s="2"/>
      <c r="M32" s="74"/>
      <c r="N32" s="71"/>
      <c r="O32" s="86"/>
      <c r="P32" s="190"/>
    </row>
    <row r="33" spans="2:16" ht="15.5" x14ac:dyDescent="0.35">
      <c r="B33" s="40" t="s">
        <v>14</v>
      </c>
      <c r="C33" s="135">
        <v>0.01</v>
      </c>
      <c r="D33" s="136"/>
      <c r="E33" s="82">
        <v>2.318840579710145E-2</v>
      </c>
      <c r="F33" s="82">
        <v>1.4326647564469915E-2</v>
      </c>
      <c r="G33" s="38"/>
      <c r="H33" s="1"/>
      <c r="I33" s="1"/>
      <c r="J33" s="1"/>
      <c r="K33" s="1"/>
      <c r="L33" s="2"/>
      <c r="M33" s="74"/>
      <c r="N33" s="71"/>
      <c r="O33" s="89"/>
      <c r="P33" s="190"/>
    </row>
    <row r="34" spans="2:16" ht="15.5" x14ac:dyDescent="0.35">
      <c r="B34" s="40" t="s">
        <v>15</v>
      </c>
      <c r="C34" s="135">
        <v>0.04</v>
      </c>
      <c r="D34" s="136"/>
      <c r="E34" s="82">
        <v>1.2248398595588432E-2</v>
      </c>
      <c r="F34" s="82">
        <v>1.197398705088586E-2</v>
      </c>
      <c r="G34" s="38"/>
      <c r="H34" s="2"/>
      <c r="I34" s="16"/>
      <c r="J34" s="16"/>
      <c r="K34" s="16"/>
      <c r="L34" s="2"/>
      <c r="M34" s="75"/>
      <c r="N34" s="71"/>
      <c r="O34" s="86"/>
      <c r="P34" s="190"/>
    </row>
    <row r="35" spans="2:16" ht="15.75" customHeight="1" x14ac:dyDescent="0.35">
      <c r="B35" s="40" t="s">
        <v>16</v>
      </c>
      <c r="C35" s="135" t="s">
        <v>17</v>
      </c>
      <c r="D35" s="136"/>
      <c r="E35" s="82">
        <v>0.55634573304157553</v>
      </c>
      <c r="F35" s="82">
        <v>0.56407185628742518</v>
      </c>
      <c r="G35" s="38"/>
      <c r="H35" s="2"/>
      <c r="I35" s="16"/>
      <c r="J35" s="16"/>
      <c r="K35" s="16"/>
      <c r="L35" s="2"/>
      <c r="M35" s="74"/>
      <c r="N35" s="71"/>
      <c r="O35" s="86"/>
      <c r="P35" s="190"/>
    </row>
    <row r="36" spans="2:16" ht="16" thickBot="1" x14ac:dyDescent="0.4">
      <c r="B36" s="41" t="s">
        <v>18</v>
      </c>
      <c r="C36" s="140">
        <v>0.5</v>
      </c>
      <c r="D36" s="141"/>
      <c r="E36" s="39" t="s">
        <v>8</v>
      </c>
      <c r="F36" s="39">
        <v>0.125</v>
      </c>
      <c r="G36" s="39"/>
      <c r="H36" s="3"/>
      <c r="I36" s="27"/>
      <c r="J36" s="27"/>
      <c r="K36" s="27"/>
      <c r="L36" s="39"/>
      <c r="M36" s="191"/>
      <c r="N36" s="191"/>
      <c r="O36" s="192"/>
      <c r="P36" s="193"/>
    </row>
    <row r="37" spans="2:16" ht="16" thickBot="1" x14ac:dyDescent="0.4">
      <c r="B37" s="144" t="s">
        <v>19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6"/>
    </row>
    <row r="38" spans="2:16" ht="15.5" x14ac:dyDescent="0.35">
      <c r="B38" s="43" t="s">
        <v>20</v>
      </c>
      <c r="C38" s="142">
        <v>1</v>
      </c>
      <c r="D38" s="143"/>
      <c r="E38" s="53" t="s">
        <v>8</v>
      </c>
      <c r="F38" s="53" t="s">
        <v>8</v>
      </c>
      <c r="G38" s="53" t="s">
        <v>8</v>
      </c>
      <c r="H38" s="53" t="s">
        <v>8</v>
      </c>
      <c r="I38" s="53" t="s">
        <v>8</v>
      </c>
      <c r="J38" s="53" t="s">
        <v>8</v>
      </c>
      <c r="K38" s="53" t="s">
        <v>8</v>
      </c>
      <c r="L38" s="53" t="s">
        <v>8</v>
      </c>
      <c r="M38" s="53" t="s">
        <v>8</v>
      </c>
      <c r="N38" s="53" t="s">
        <v>8</v>
      </c>
      <c r="O38" s="53" t="s">
        <v>8</v>
      </c>
      <c r="P38" s="197" t="s">
        <v>8</v>
      </c>
    </row>
    <row r="39" spans="2:16" ht="15.5" x14ac:dyDescent="0.35">
      <c r="B39" s="40" t="s">
        <v>21</v>
      </c>
      <c r="C39" s="135" t="s">
        <v>22</v>
      </c>
      <c r="D39" s="136"/>
      <c r="E39" s="54" t="s">
        <v>8</v>
      </c>
      <c r="F39" s="54" t="s">
        <v>8</v>
      </c>
      <c r="G39" s="54" t="s">
        <v>8</v>
      </c>
      <c r="H39" s="54" t="s">
        <v>8</v>
      </c>
      <c r="I39" s="54" t="s">
        <v>8</v>
      </c>
      <c r="J39" s="54" t="s">
        <v>8</v>
      </c>
      <c r="K39" s="54" t="s">
        <v>8</v>
      </c>
      <c r="L39" s="54" t="s">
        <v>8</v>
      </c>
      <c r="M39" s="54" t="s">
        <v>8</v>
      </c>
      <c r="N39" s="54" t="s">
        <v>8</v>
      </c>
      <c r="O39" s="54" t="s">
        <v>8</v>
      </c>
      <c r="P39" s="198" t="s">
        <v>8</v>
      </c>
    </row>
    <row r="40" spans="2:16" ht="15.5" x14ac:dyDescent="0.35">
      <c r="B40" s="41" t="s">
        <v>23</v>
      </c>
      <c r="C40" s="140">
        <v>1</v>
      </c>
      <c r="D40" s="141"/>
      <c r="E40" s="51" t="s">
        <v>8</v>
      </c>
      <c r="F40" s="51" t="s">
        <v>8</v>
      </c>
      <c r="G40" s="51" t="s">
        <v>8</v>
      </c>
      <c r="H40" s="51" t="s">
        <v>8</v>
      </c>
      <c r="I40" s="51" t="s">
        <v>8</v>
      </c>
      <c r="J40" s="51" t="s">
        <v>8</v>
      </c>
      <c r="K40" s="51" t="s">
        <v>8</v>
      </c>
      <c r="L40" s="51" t="s">
        <v>8</v>
      </c>
      <c r="M40" s="51" t="s">
        <v>8</v>
      </c>
      <c r="N40" s="51" t="s">
        <v>8</v>
      </c>
      <c r="O40" s="51" t="s">
        <v>8</v>
      </c>
      <c r="P40" s="199" t="s">
        <v>8</v>
      </c>
    </row>
    <row r="41" spans="2:16" ht="15" thickBot="1" x14ac:dyDescent="0.4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</row>
    <row r="42" spans="2:16" ht="15" thickBot="1" x14ac:dyDescent="0.4">
      <c r="B42" s="104" t="s">
        <v>25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6"/>
    </row>
    <row r="43" spans="2:16" ht="15" customHeight="1" x14ac:dyDescent="0.35">
      <c r="B43" s="117" t="s">
        <v>4</v>
      </c>
      <c r="C43" s="115" t="s">
        <v>5</v>
      </c>
      <c r="D43" s="115"/>
      <c r="E43" s="107" t="s">
        <v>132</v>
      </c>
      <c r="F43" s="107" t="s">
        <v>133</v>
      </c>
      <c r="G43" s="107" t="s">
        <v>134</v>
      </c>
      <c r="H43" s="107" t="s">
        <v>135</v>
      </c>
      <c r="I43" s="107" t="s">
        <v>136</v>
      </c>
      <c r="J43" s="107" t="s">
        <v>137</v>
      </c>
      <c r="K43" s="107" t="s">
        <v>138</v>
      </c>
      <c r="L43" s="107" t="s">
        <v>139</v>
      </c>
      <c r="M43" s="107" t="s">
        <v>140</v>
      </c>
      <c r="N43" s="107" t="s">
        <v>141</v>
      </c>
      <c r="O43" s="107" t="s">
        <v>142</v>
      </c>
      <c r="P43" s="109" t="s">
        <v>143</v>
      </c>
    </row>
    <row r="44" spans="2:16" x14ac:dyDescent="0.35">
      <c r="B44" s="118"/>
      <c r="C44" s="116"/>
      <c r="D44" s="116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10"/>
    </row>
    <row r="45" spans="2:16" ht="15.5" x14ac:dyDescent="0.35">
      <c r="B45" s="44" t="s">
        <v>26</v>
      </c>
      <c r="C45" s="163">
        <v>1</v>
      </c>
      <c r="D45" s="163"/>
      <c r="E45" s="76">
        <v>0.99888317091864665</v>
      </c>
      <c r="F45" s="76">
        <v>0.99870863246366659</v>
      </c>
      <c r="G45" s="29"/>
      <c r="H45" s="29"/>
      <c r="I45" s="8"/>
      <c r="J45" s="8"/>
      <c r="K45" s="8"/>
      <c r="L45" s="29"/>
      <c r="M45" s="76"/>
      <c r="N45" s="22"/>
      <c r="O45" s="93"/>
      <c r="P45" s="200"/>
    </row>
    <row r="46" spans="2:16" ht="15.5" x14ac:dyDescent="0.35">
      <c r="B46" s="44" t="s">
        <v>27</v>
      </c>
      <c r="C46" s="163">
        <v>1</v>
      </c>
      <c r="D46" s="163"/>
      <c r="E46" s="76">
        <v>1.7240923986054699</v>
      </c>
      <c r="F46" s="76">
        <v>1.6098685265857648</v>
      </c>
      <c r="G46" s="29"/>
      <c r="H46" s="29"/>
      <c r="I46" s="8"/>
      <c r="J46" s="8"/>
      <c r="K46" s="8"/>
      <c r="L46" s="2"/>
      <c r="M46" s="76"/>
      <c r="N46" s="22"/>
      <c r="O46" s="91"/>
      <c r="P46" s="200"/>
    </row>
    <row r="47" spans="2:16" ht="15.75" customHeight="1" x14ac:dyDescent="0.35">
      <c r="B47" s="44" t="s">
        <v>28</v>
      </c>
      <c r="C47" s="163">
        <v>1</v>
      </c>
      <c r="D47" s="163"/>
      <c r="E47" s="76">
        <v>0.6432283734389278</v>
      </c>
      <c r="F47" s="76">
        <v>0.64005602240896353</v>
      </c>
      <c r="G47" s="29"/>
      <c r="H47" s="29"/>
      <c r="I47" s="8"/>
      <c r="J47" s="8"/>
      <c r="K47" s="8"/>
      <c r="L47" s="2"/>
      <c r="M47" s="76"/>
      <c r="N47" s="22"/>
      <c r="O47" s="91"/>
      <c r="P47" s="200"/>
    </row>
    <row r="48" spans="2:16" ht="15.5" x14ac:dyDescent="0.35">
      <c r="B48" s="44" t="s">
        <v>14</v>
      </c>
      <c r="C48" s="163">
        <v>0.01</v>
      </c>
      <c r="D48" s="163"/>
      <c r="E48" s="76">
        <v>1.0703296703296703</v>
      </c>
      <c r="F48" s="76">
        <v>0.96703296703296704</v>
      </c>
      <c r="G48" s="29"/>
      <c r="H48" s="29"/>
      <c r="I48" s="8"/>
      <c r="J48" s="8"/>
      <c r="K48" s="8"/>
      <c r="L48" s="2"/>
      <c r="M48" s="76"/>
      <c r="N48" s="22"/>
      <c r="O48" s="91"/>
      <c r="P48" s="200"/>
    </row>
    <row r="49" spans="2:16" ht="15.75" customHeight="1" x14ac:dyDescent="0.35">
      <c r="B49" s="44" t="s">
        <v>29</v>
      </c>
      <c r="C49" s="163">
        <v>1</v>
      </c>
      <c r="D49" s="163"/>
      <c r="E49" s="76">
        <v>6.5573770491803279E-3</v>
      </c>
      <c r="F49" s="76">
        <v>1.6501650165016502E-3</v>
      </c>
      <c r="G49" s="29"/>
      <c r="H49" s="29"/>
      <c r="I49" s="34"/>
      <c r="J49" s="34"/>
      <c r="K49" s="34"/>
      <c r="L49" s="2"/>
      <c r="M49" s="76"/>
      <c r="N49" s="22"/>
      <c r="O49" s="91"/>
      <c r="P49" s="200"/>
    </row>
    <row r="50" spans="2:16" ht="15.5" x14ac:dyDescent="0.35">
      <c r="B50" s="44" t="s">
        <v>21</v>
      </c>
      <c r="C50" s="166" t="s">
        <v>30</v>
      </c>
      <c r="D50" s="166"/>
      <c r="E50" s="101">
        <v>0.95230000000000004</v>
      </c>
      <c r="F50" s="76">
        <v>0.94259999999999999</v>
      </c>
      <c r="G50" s="59"/>
      <c r="H50" s="59"/>
      <c r="I50" s="8"/>
      <c r="J50" s="8"/>
      <c r="K50" s="8"/>
      <c r="L50" s="2"/>
      <c r="M50" s="76"/>
      <c r="N50" s="22"/>
      <c r="O50" s="91"/>
      <c r="P50" s="200"/>
    </row>
    <row r="51" spans="2:16" ht="15.75" customHeight="1" x14ac:dyDescent="0.35">
      <c r="B51" s="44" t="s">
        <v>31</v>
      </c>
      <c r="C51" s="163">
        <v>0.45</v>
      </c>
      <c r="D51" s="163"/>
      <c r="E51" s="76">
        <v>0.36842105263157893</v>
      </c>
      <c r="F51" s="76">
        <v>0.44827586206896552</v>
      </c>
      <c r="G51" s="29"/>
      <c r="H51" s="29"/>
      <c r="I51" s="8"/>
      <c r="J51" s="8"/>
      <c r="K51" s="8"/>
      <c r="L51" s="2"/>
      <c r="M51" s="76"/>
      <c r="N51" s="22"/>
      <c r="O51" s="94"/>
      <c r="P51" s="200"/>
    </row>
    <row r="52" spans="2:16" ht="15.5" x14ac:dyDescent="0.35">
      <c r="B52" s="44" t="s">
        <v>32</v>
      </c>
      <c r="C52" s="163">
        <v>0.6</v>
      </c>
      <c r="D52" s="163"/>
      <c r="E52" s="76">
        <v>0.62222222222222223</v>
      </c>
      <c r="F52" s="76">
        <v>0.51724137931034486</v>
      </c>
      <c r="G52" s="29"/>
      <c r="H52" s="29"/>
      <c r="I52" s="8"/>
      <c r="J52" s="8"/>
      <c r="K52" s="8"/>
      <c r="L52" s="2"/>
      <c r="M52" s="76"/>
      <c r="N52" s="22"/>
      <c r="O52" s="94"/>
      <c r="P52" s="200"/>
    </row>
    <row r="53" spans="2:16" ht="15.5" x14ac:dyDescent="0.35">
      <c r="B53" s="44" t="s">
        <v>33</v>
      </c>
      <c r="C53" s="163">
        <v>0.6</v>
      </c>
      <c r="D53" s="163"/>
      <c r="E53" s="76">
        <v>0.43859649122807015</v>
      </c>
      <c r="F53" s="76">
        <v>0.46551724137931033</v>
      </c>
      <c r="G53" s="29"/>
      <c r="H53" s="29"/>
      <c r="I53" s="8"/>
      <c r="J53" s="8"/>
      <c r="K53" s="8"/>
      <c r="L53" s="2"/>
      <c r="M53" s="76"/>
      <c r="N53" s="22"/>
      <c r="O53" s="94"/>
      <c r="P53" s="200"/>
    </row>
    <row r="54" spans="2:16" ht="31" x14ac:dyDescent="0.35">
      <c r="B54" s="44" t="s">
        <v>34</v>
      </c>
      <c r="C54" s="163">
        <v>0.4</v>
      </c>
      <c r="D54" s="163"/>
      <c r="E54" s="76">
        <v>0.46696852731591448</v>
      </c>
      <c r="F54" s="76">
        <v>0.46434924399644234</v>
      </c>
      <c r="G54" s="29"/>
      <c r="H54" s="29"/>
      <c r="I54" s="8"/>
      <c r="J54" s="8"/>
      <c r="K54" s="8"/>
      <c r="L54" s="2"/>
      <c r="M54" s="76"/>
      <c r="N54" s="22"/>
      <c r="O54" s="94"/>
      <c r="P54" s="200"/>
    </row>
    <row r="55" spans="2:16" ht="31" x14ac:dyDescent="0.35">
      <c r="B55" s="44" t="s">
        <v>35</v>
      </c>
      <c r="C55" s="163">
        <v>0.95</v>
      </c>
      <c r="D55" s="163"/>
      <c r="E55" s="76">
        <v>1</v>
      </c>
      <c r="F55" s="76">
        <v>1</v>
      </c>
      <c r="G55" s="29"/>
      <c r="H55" s="29"/>
      <c r="I55" s="8"/>
      <c r="J55" s="8"/>
      <c r="K55" s="8"/>
      <c r="L55" s="2"/>
      <c r="M55" s="76"/>
      <c r="N55" s="22"/>
      <c r="O55" s="94"/>
      <c r="P55" s="200"/>
    </row>
    <row r="56" spans="2:16" ht="15.5" x14ac:dyDescent="0.35">
      <c r="B56" s="44" t="s">
        <v>36</v>
      </c>
      <c r="C56" s="164" t="s">
        <v>37</v>
      </c>
      <c r="D56" s="164"/>
      <c r="E56" s="76">
        <v>0.9033176393299025</v>
      </c>
      <c r="F56" s="76">
        <v>0.90176851689721582</v>
      </c>
      <c r="G56" s="60"/>
      <c r="H56" s="60"/>
      <c r="I56" s="8"/>
      <c r="J56" s="8"/>
      <c r="K56" s="8"/>
      <c r="L56" s="2"/>
      <c r="M56" s="76"/>
      <c r="N56" s="22"/>
      <c r="O56" s="94"/>
      <c r="P56" s="200"/>
    </row>
    <row r="57" spans="2:16" ht="15.5" x14ac:dyDescent="0.35">
      <c r="B57" s="44" t="s">
        <v>38</v>
      </c>
      <c r="C57" s="164" t="s">
        <v>39</v>
      </c>
      <c r="D57" s="164"/>
      <c r="E57" s="76">
        <v>0.74992855282209425</v>
      </c>
      <c r="F57" s="76">
        <v>0.74963004449580162</v>
      </c>
      <c r="G57" s="60"/>
      <c r="H57" s="60"/>
      <c r="I57" s="8"/>
      <c r="J57" s="8"/>
      <c r="K57" s="8"/>
      <c r="L57" s="2"/>
      <c r="M57" s="76"/>
      <c r="N57" s="22"/>
      <c r="O57" s="94"/>
      <c r="P57" s="200"/>
    </row>
    <row r="58" spans="2:16" ht="15.5" x14ac:dyDescent="0.35">
      <c r="B58" s="44" t="s">
        <v>15</v>
      </c>
      <c r="C58" s="163">
        <v>0.18</v>
      </c>
      <c r="D58" s="163"/>
      <c r="E58" s="76">
        <v>2.5910994124768157E-2</v>
      </c>
      <c r="F58" s="76">
        <v>2.5433539668288995E-2</v>
      </c>
      <c r="G58" s="29"/>
      <c r="H58" s="29"/>
      <c r="I58" s="8"/>
      <c r="J58" s="8"/>
      <c r="K58" s="8"/>
      <c r="L58" s="2"/>
      <c r="M58" s="76"/>
      <c r="N58" s="22"/>
      <c r="O58" s="94"/>
      <c r="P58" s="200"/>
    </row>
    <row r="59" spans="2:16" ht="15.5" x14ac:dyDescent="0.35">
      <c r="B59" s="44" t="s">
        <v>16</v>
      </c>
      <c r="C59" s="164" t="s">
        <v>40</v>
      </c>
      <c r="D59" s="164"/>
      <c r="E59" s="76">
        <v>0.63009001285897981</v>
      </c>
      <c r="F59" s="76">
        <v>0.67580120761727824</v>
      </c>
      <c r="G59" s="60"/>
      <c r="H59" s="60"/>
      <c r="I59" s="8"/>
      <c r="J59" s="8"/>
      <c r="K59" s="8"/>
      <c r="L59" s="2"/>
      <c r="M59" s="76"/>
      <c r="N59" s="22"/>
      <c r="O59" s="94"/>
      <c r="P59" s="200"/>
    </row>
    <row r="60" spans="2:16" ht="31" x14ac:dyDescent="0.35">
      <c r="B60" s="44" t="s">
        <v>41</v>
      </c>
      <c r="C60" s="163">
        <v>0.5</v>
      </c>
      <c r="D60" s="163"/>
      <c r="E60" s="76">
        <v>0.68480927950033454</v>
      </c>
      <c r="F60" s="76">
        <v>0.70086035737921903</v>
      </c>
      <c r="G60" s="29"/>
      <c r="H60" s="29"/>
      <c r="I60" s="8"/>
      <c r="J60" s="8"/>
      <c r="K60" s="8"/>
      <c r="L60" s="2"/>
      <c r="M60" s="76"/>
      <c r="N60" s="22"/>
      <c r="O60" s="94"/>
      <c r="P60" s="200"/>
    </row>
    <row r="61" spans="2:16" ht="15.5" x14ac:dyDescent="0.35">
      <c r="B61" s="44" t="s">
        <v>42</v>
      </c>
      <c r="C61" s="163">
        <v>0.5</v>
      </c>
      <c r="D61" s="163"/>
      <c r="E61" s="102" t="s">
        <v>8</v>
      </c>
      <c r="F61" s="102">
        <v>6.4500000000000002E-2</v>
      </c>
      <c r="G61" s="29"/>
      <c r="H61" s="29"/>
      <c r="I61" s="8"/>
      <c r="J61" s="8"/>
      <c r="K61" s="8"/>
      <c r="L61" s="38"/>
      <c r="M61" s="77"/>
      <c r="N61" s="77"/>
      <c r="O61" s="94"/>
      <c r="P61" s="201"/>
    </row>
    <row r="62" spans="2:16" ht="15.5" x14ac:dyDescent="0.35">
      <c r="B62" s="44" t="s">
        <v>43</v>
      </c>
      <c r="C62" s="164" t="s">
        <v>44</v>
      </c>
      <c r="D62" s="164"/>
      <c r="E62" s="76">
        <v>0.9944057540815161</v>
      </c>
      <c r="F62" s="76">
        <v>0.99384545247321632</v>
      </c>
      <c r="G62" s="60"/>
      <c r="H62" s="60"/>
      <c r="I62" s="8"/>
      <c r="J62" s="8"/>
      <c r="K62" s="8"/>
      <c r="L62" s="2"/>
      <c r="M62" s="76"/>
      <c r="N62" s="22"/>
      <c r="O62" s="94"/>
      <c r="P62" s="200"/>
    </row>
    <row r="63" spans="2:16" ht="15.5" x14ac:dyDescent="0.35">
      <c r="B63" s="44" t="s">
        <v>45</v>
      </c>
      <c r="C63" s="164" t="s">
        <v>46</v>
      </c>
      <c r="D63" s="164"/>
      <c r="E63" s="76">
        <v>0.96839729119638829</v>
      </c>
      <c r="F63" s="76">
        <v>0.96313364055299544</v>
      </c>
      <c r="G63" s="60"/>
      <c r="H63" s="60"/>
      <c r="I63" s="8"/>
      <c r="J63" s="8"/>
      <c r="K63" s="8"/>
      <c r="L63" s="2"/>
      <c r="M63" s="76"/>
      <c r="N63" s="22"/>
      <c r="O63" s="94"/>
      <c r="P63" s="200"/>
    </row>
    <row r="64" spans="2:16" ht="15.5" x14ac:dyDescent="0.35">
      <c r="B64" s="44" t="s">
        <v>47</v>
      </c>
      <c r="C64" s="164" t="s">
        <v>48</v>
      </c>
      <c r="D64" s="164"/>
      <c r="E64" s="76">
        <v>0.23942479652542059</v>
      </c>
      <c r="F64" s="76">
        <v>0.24021624934337249</v>
      </c>
      <c r="G64" s="60"/>
      <c r="H64" s="60"/>
      <c r="I64" s="8"/>
      <c r="J64" s="8"/>
      <c r="K64" s="8"/>
      <c r="L64" s="2"/>
      <c r="M64" s="76"/>
      <c r="N64" s="22"/>
      <c r="O64" s="94"/>
      <c r="P64" s="200"/>
    </row>
    <row r="65" spans="2:16" ht="15.5" x14ac:dyDescent="0.35">
      <c r="B65" s="44" t="s">
        <v>49</v>
      </c>
      <c r="C65" s="163">
        <v>0.01</v>
      </c>
      <c r="D65" s="163"/>
      <c r="E65" s="76">
        <v>5.89622641509434E-3</v>
      </c>
      <c r="F65" s="76">
        <v>5.9523809523809521E-3</v>
      </c>
      <c r="G65" s="29"/>
      <c r="H65" s="29"/>
      <c r="I65" s="8"/>
      <c r="J65" s="8"/>
      <c r="K65" s="8"/>
      <c r="L65" s="2"/>
      <c r="M65" s="76"/>
      <c r="N65" s="22"/>
      <c r="O65" s="94"/>
      <c r="P65" s="200"/>
    </row>
    <row r="66" spans="2:16" ht="31.5" thickBot="1" x14ac:dyDescent="0.4">
      <c r="B66" s="45" t="s">
        <v>50</v>
      </c>
      <c r="C66" s="165">
        <v>0.5</v>
      </c>
      <c r="D66" s="165"/>
      <c r="E66" s="202">
        <v>0.45074780814853016</v>
      </c>
      <c r="F66" s="202">
        <v>0.47627643115007734</v>
      </c>
      <c r="G66" s="49"/>
      <c r="H66" s="49"/>
      <c r="I66" s="10"/>
      <c r="J66" s="10"/>
      <c r="K66" s="10"/>
      <c r="L66" s="66"/>
      <c r="M66" s="202"/>
      <c r="N66" s="23"/>
      <c r="O66" s="203"/>
      <c r="P66" s="204"/>
    </row>
    <row r="67" spans="2:16" ht="16" thickBot="1" x14ac:dyDescent="0.4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</row>
    <row r="68" spans="2:16" ht="15" thickBot="1" x14ac:dyDescent="0.4">
      <c r="B68" s="104" t="s">
        <v>51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6"/>
    </row>
    <row r="69" spans="2:16" ht="15" customHeight="1" x14ac:dyDescent="0.35">
      <c r="B69" s="124" t="s">
        <v>4</v>
      </c>
      <c r="C69" s="115" t="s">
        <v>5</v>
      </c>
      <c r="D69" s="115"/>
      <c r="E69" s="107" t="s">
        <v>132</v>
      </c>
      <c r="F69" s="107" t="s">
        <v>133</v>
      </c>
      <c r="G69" s="107" t="s">
        <v>134</v>
      </c>
      <c r="H69" s="107" t="s">
        <v>135</v>
      </c>
      <c r="I69" s="107" t="s">
        <v>136</v>
      </c>
      <c r="J69" s="107" t="s">
        <v>137</v>
      </c>
      <c r="K69" s="107" t="s">
        <v>138</v>
      </c>
      <c r="L69" s="107" t="s">
        <v>139</v>
      </c>
      <c r="M69" s="107" t="s">
        <v>140</v>
      </c>
      <c r="N69" s="107" t="s">
        <v>141</v>
      </c>
      <c r="O69" s="107" t="s">
        <v>142</v>
      </c>
      <c r="P69" s="109" t="s">
        <v>143</v>
      </c>
    </row>
    <row r="70" spans="2:16" x14ac:dyDescent="0.35">
      <c r="B70" s="125"/>
      <c r="C70" s="116"/>
      <c r="D70" s="116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10"/>
    </row>
    <row r="71" spans="2:16" ht="15.5" x14ac:dyDescent="0.35">
      <c r="B71" s="44" t="s">
        <v>52</v>
      </c>
      <c r="C71" s="114">
        <v>1</v>
      </c>
      <c r="D71" s="114"/>
      <c r="E71" s="76">
        <v>0.98657292687143439</v>
      </c>
      <c r="F71" s="76">
        <v>0.98002283105022836</v>
      </c>
      <c r="G71" s="38"/>
      <c r="H71" s="8"/>
      <c r="I71" s="8"/>
      <c r="J71" s="8"/>
      <c r="K71" s="8"/>
      <c r="L71" s="2"/>
      <c r="M71" s="76"/>
      <c r="N71" s="22"/>
      <c r="O71" s="90"/>
      <c r="P71" s="200"/>
    </row>
    <row r="72" spans="2:16" ht="15.5" x14ac:dyDescent="0.35">
      <c r="B72" s="44" t="s">
        <v>27</v>
      </c>
      <c r="C72" s="114">
        <v>1</v>
      </c>
      <c r="D72" s="114"/>
      <c r="E72" s="76">
        <v>0.95780978803329408</v>
      </c>
      <c r="F72" s="76">
        <v>1.2164370007116787</v>
      </c>
      <c r="G72" s="38"/>
      <c r="H72" s="8"/>
      <c r="I72" s="34"/>
      <c r="J72" s="34"/>
      <c r="K72" s="34"/>
      <c r="L72" s="2"/>
      <c r="M72" s="78"/>
      <c r="N72" s="22"/>
      <c r="O72" s="91"/>
      <c r="P72" s="200"/>
    </row>
    <row r="73" spans="2:16" ht="31" x14ac:dyDescent="0.35">
      <c r="B73" s="44" t="s">
        <v>28</v>
      </c>
      <c r="C73" s="114">
        <v>1</v>
      </c>
      <c r="D73" s="114"/>
      <c r="E73" s="76">
        <v>2.0291634689178819</v>
      </c>
      <c r="F73" s="76">
        <v>1.3504823151125402</v>
      </c>
      <c r="G73" s="38"/>
      <c r="H73" s="8"/>
      <c r="I73" s="34"/>
      <c r="J73" s="34"/>
      <c r="K73" s="34"/>
      <c r="L73" s="2"/>
      <c r="M73" s="76"/>
      <c r="N73" s="22"/>
      <c r="O73" s="92"/>
      <c r="P73" s="200"/>
    </row>
    <row r="74" spans="2:16" ht="31" x14ac:dyDescent="0.35">
      <c r="B74" s="44" t="s">
        <v>29</v>
      </c>
      <c r="C74" s="114">
        <v>1</v>
      </c>
      <c r="D74" s="114"/>
      <c r="E74" s="76">
        <v>1.2456828885400315</v>
      </c>
      <c r="F74" s="76">
        <v>0.70722135007849296</v>
      </c>
      <c r="G74" s="38"/>
      <c r="H74" s="8"/>
      <c r="I74" s="34"/>
      <c r="J74" s="34"/>
      <c r="K74" s="34"/>
      <c r="L74" s="2"/>
      <c r="M74" s="76"/>
      <c r="N74" s="22"/>
      <c r="O74" s="92"/>
      <c r="P74" s="200"/>
    </row>
    <row r="75" spans="2:16" ht="15.5" x14ac:dyDescent="0.35">
      <c r="B75" s="44" t="s">
        <v>14</v>
      </c>
      <c r="C75" s="114">
        <v>0.01</v>
      </c>
      <c r="D75" s="114"/>
      <c r="E75" s="76">
        <v>8.0645161290322578E-3</v>
      </c>
      <c r="F75" s="76">
        <v>0</v>
      </c>
      <c r="G75" s="38"/>
      <c r="H75" s="8"/>
      <c r="I75" s="34"/>
      <c r="J75" s="34"/>
      <c r="K75" s="34"/>
      <c r="L75" s="2"/>
      <c r="M75" s="76"/>
      <c r="N75" s="22"/>
      <c r="O75" s="92"/>
      <c r="P75" s="200"/>
    </row>
    <row r="76" spans="2:16" ht="15.5" x14ac:dyDescent="0.35">
      <c r="B76" s="44" t="s">
        <v>21</v>
      </c>
      <c r="C76" s="114" t="s">
        <v>30</v>
      </c>
      <c r="D76" s="114"/>
      <c r="E76" s="101">
        <v>1.3188</v>
      </c>
      <c r="F76" s="76">
        <v>1.0111000000000001</v>
      </c>
      <c r="G76" s="38"/>
      <c r="H76" s="8"/>
      <c r="I76" s="34"/>
      <c r="J76" s="34"/>
      <c r="K76" s="34"/>
      <c r="L76" s="2"/>
      <c r="M76" s="76"/>
      <c r="N76" s="22"/>
      <c r="O76" s="92"/>
      <c r="P76" s="200"/>
    </row>
    <row r="77" spans="2:16" ht="31" x14ac:dyDescent="0.35">
      <c r="B77" s="44" t="s">
        <v>53</v>
      </c>
      <c r="C77" s="114">
        <v>0.6</v>
      </c>
      <c r="D77" s="114"/>
      <c r="E77" s="76">
        <v>0.66666666666666663</v>
      </c>
      <c r="F77" s="76">
        <v>0.83333333333333337</v>
      </c>
      <c r="G77" s="38"/>
      <c r="H77" s="8"/>
      <c r="I77" s="8"/>
      <c r="J77" s="8"/>
      <c r="K77" s="8"/>
      <c r="L77" s="2"/>
      <c r="M77" s="76"/>
      <c r="N77" s="22"/>
      <c r="O77" s="86"/>
      <c r="P77" s="200"/>
    </row>
    <row r="78" spans="2:16" ht="15.5" x14ac:dyDescent="0.35">
      <c r="B78" s="44" t="s">
        <v>32</v>
      </c>
      <c r="C78" s="114">
        <v>0.6</v>
      </c>
      <c r="D78" s="114"/>
      <c r="E78" s="76">
        <v>1</v>
      </c>
      <c r="F78" s="76">
        <v>1</v>
      </c>
      <c r="G78" s="38"/>
      <c r="H78" s="8"/>
      <c r="I78" s="8"/>
      <c r="J78" s="8"/>
      <c r="K78" s="8"/>
      <c r="L78" s="2"/>
      <c r="M78" s="76"/>
      <c r="N78" s="22"/>
      <c r="O78" s="86"/>
      <c r="P78" s="200"/>
    </row>
    <row r="79" spans="2:16" ht="15.5" x14ac:dyDescent="0.35">
      <c r="B79" s="44" t="s">
        <v>54</v>
      </c>
      <c r="C79" s="114">
        <v>0.6</v>
      </c>
      <c r="D79" s="114"/>
      <c r="E79" s="76">
        <v>0.66666666666666663</v>
      </c>
      <c r="F79" s="76">
        <v>0.66666666666666663</v>
      </c>
      <c r="G79" s="38"/>
      <c r="H79" s="8"/>
      <c r="I79" s="8"/>
      <c r="J79" s="8"/>
      <c r="K79" s="8"/>
      <c r="L79" s="2"/>
      <c r="M79" s="76"/>
      <c r="N79" s="22"/>
      <c r="O79" s="86"/>
      <c r="P79" s="200"/>
    </row>
    <row r="80" spans="2:16" ht="31" x14ac:dyDescent="0.35">
      <c r="B80" s="44" t="s">
        <v>34</v>
      </c>
      <c r="C80" s="114">
        <v>0.4</v>
      </c>
      <c r="D80" s="114"/>
      <c r="E80" s="76">
        <v>0.38042289464090412</v>
      </c>
      <c r="F80" s="76">
        <v>0.3745041471330689</v>
      </c>
      <c r="G80" s="38"/>
      <c r="H80" s="8"/>
      <c r="I80" s="8"/>
      <c r="J80" s="8"/>
      <c r="K80" s="8"/>
      <c r="L80" s="2"/>
      <c r="M80" s="78"/>
      <c r="N80" s="22"/>
      <c r="O80" s="86"/>
      <c r="P80" s="200"/>
    </row>
    <row r="81" spans="2:16" ht="31" x14ac:dyDescent="0.35">
      <c r="B81" s="44" t="s">
        <v>35</v>
      </c>
      <c r="C81" s="114">
        <v>0.95</v>
      </c>
      <c r="D81" s="114"/>
      <c r="E81" s="76">
        <v>1</v>
      </c>
      <c r="F81" s="76">
        <v>1</v>
      </c>
      <c r="G81" s="38"/>
      <c r="H81" s="8"/>
      <c r="I81" s="8"/>
      <c r="J81" s="8"/>
      <c r="K81" s="8"/>
      <c r="L81" s="2"/>
      <c r="M81" s="76"/>
      <c r="N81" s="22"/>
      <c r="O81" s="86"/>
      <c r="P81" s="200"/>
    </row>
    <row r="82" spans="2:16" ht="15.5" x14ac:dyDescent="0.35">
      <c r="B82" s="44" t="s">
        <v>55</v>
      </c>
      <c r="C82" s="114" t="s">
        <v>37</v>
      </c>
      <c r="D82" s="114"/>
      <c r="E82" s="76">
        <v>0.85359880135999533</v>
      </c>
      <c r="F82" s="76">
        <v>0.8518835616438355</v>
      </c>
      <c r="G82" s="38"/>
      <c r="H82" s="8"/>
      <c r="I82" s="8"/>
      <c r="J82" s="8"/>
      <c r="K82" s="8"/>
      <c r="L82" s="2"/>
      <c r="M82" s="76"/>
      <c r="N82" s="22"/>
      <c r="O82" s="86"/>
      <c r="P82" s="200"/>
    </row>
    <row r="83" spans="2:16" ht="15.5" x14ac:dyDescent="0.35">
      <c r="B83" s="44" t="s">
        <v>56</v>
      </c>
      <c r="C83" s="114" t="s">
        <v>57</v>
      </c>
      <c r="D83" s="114"/>
      <c r="E83" s="76">
        <v>0.72064860038349976</v>
      </c>
      <c r="F83" s="76">
        <v>0.71748841962975773</v>
      </c>
      <c r="G83" s="38"/>
      <c r="H83" s="8"/>
      <c r="I83" s="8"/>
      <c r="J83" s="8"/>
      <c r="K83" s="8"/>
      <c r="L83" s="2"/>
      <c r="M83" s="76"/>
      <c r="N83" s="22"/>
      <c r="O83" s="86"/>
      <c r="P83" s="200"/>
    </row>
    <row r="84" spans="2:16" ht="15.5" x14ac:dyDescent="0.35">
      <c r="B84" s="44" t="s">
        <v>15</v>
      </c>
      <c r="C84" s="114">
        <v>0.13</v>
      </c>
      <c r="D84" s="114"/>
      <c r="E84" s="76">
        <v>3.747309786048867E-2</v>
      </c>
      <c r="F84" s="76">
        <v>3.1624019810152705E-2</v>
      </c>
      <c r="G84" s="38"/>
      <c r="H84" s="8"/>
      <c r="I84" s="8"/>
      <c r="J84" s="8"/>
      <c r="K84" s="8"/>
      <c r="L84" s="2"/>
      <c r="M84" s="78"/>
      <c r="N84" s="22"/>
      <c r="O84" s="86"/>
      <c r="P84" s="200"/>
    </row>
    <row r="85" spans="2:16" ht="15.5" x14ac:dyDescent="0.35">
      <c r="B85" s="44" t="s">
        <v>16</v>
      </c>
      <c r="C85" s="114" t="s">
        <v>40</v>
      </c>
      <c r="D85" s="114"/>
      <c r="E85" s="76">
        <v>0.7466216216216216</v>
      </c>
      <c r="F85" s="76">
        <v>0.78955954323001631</v>
      </c>
      <c r="G85" s="38"/>
      <c r="H85" s="8"/>
      <c r="I85" s="8"/>
      <c r="J85" s="8"/>
      <c r="K85" s="8"/>
      <c r="L85" s="2"/>
      <c r="M85" s="76"/>
      <c r="N85" s="22"/>
      <c r="O85" s="86"/>
      <c r="P85" s="200"/>
    </row>
    <row r="86" spans="2:16" ht="31" x14ac:dyDescent="0.35">
      <c r="B86" s="44" t="s">
        <v>58</v>
      </c>
      <c r="C86" s="114">
        <v>0.5</v>
      </c>
      <c r="D86" s="114"/>
      <c r="E86" s="76">
        <v>0.92957746478873238</v>
      </c>
      <c r="F86" s="76">
        <v>0.903954802259887</v>
      </c>
      <c r="G86" s="38"/>
      <c r="H86" s="8"/>
      <c r="I86" s="8"/>
      <c r="J86" s="8"/>
      <c r="K86" s="8"/>
      <c r="L86" s="2"/>
      <c r="M86" s="78"/>
      <c r="N86" s="22"/>
      <c r="O86" s="86"/>
      <c r="P86" s="200"/>
    </row>
    <row r="87" spans="2:16" ht="15.5" x14ac:dyDescent="0.35">
      <c r="B87" s="44" t="s">
        <v>18</v>
      </c>
      <c r="C87" s="114">
        <v>0.5</v>
      </c>
      <c r="D87" s="114"/>
      <c r="E87" s="102" t="s">
        <v>8</v>
      </c>
      <c r="F87" s="102">
        <v>0.128</v>
      </c>
      <c r="G87" s="38"/>
      <c r="H87" s="8"/>
      <c r="I87" s="8"/>
      <c r="J87" s="8"/>
      <c r="K87" s="8"/>
      <c r="L87" s="63"/>
      <c r="M87" s="20"/>
      <c r="N87" s="20"/>
      <c r="O87" s="89"/>
      <c r="P87" s="205"/>
    </row>
    <row r="88" spans="2:16" ht="15.5" x14ac:dyDescent="0.35">
      <c r="B88" s="44" t="s">
        <v>43</v>
      </c>
      <c r="C88" s="114" t="s">
        <v>44</v>
      </c>
      <c r="D88" s="114"/>
      <c r="E88" s="76">
        <v>0.60115250051450919</v>
      </c>
      <c r="F88" s="76">
        <v>0.6</v>
      </c>
      <c r="G88" s="38"/>
      <c r="H88" s="8"/>
      <c r="I88" s="8"/>
      <c r="J88" s="8"/>
      <c r="K88" s="8"/>
      <c r="L88" s="2"/>
      <c r="M88" s="76"/>
      <c r="N88" s="22"/>
      <c r="O88" s="86"/>
      <c r="P88" s="200"/>
    </row>
    <row r="89" spans="2:16" ht="15.5" x14ac:dyDescent="0.35">
      <c r="B89" s="44" t="s">
        <v>45</v>
      </c>
      <c r="C89" s="114" t="s">
        <v>46</v>
      </c>
      <c r="D89" s="114"/>
      <c r="E89" s="76">
        <v>0.78181818181818186</v>
      </c>
      <c r="F89" s="76">
        <v>0.73652694610778446</v>
      </c>
      <c r="G89" s="38"/>
      <c r="H89" s="8"/>
      <c r="I89" s="8"/>
      <c r="J89" s="8"/>
      <c r="K89" s="8"/>
      <c r="L89" s="2"/>
      <c r="M89" s="76"/>
      <c r="N89" s="22"/>
      <c r="O89" s="86"/>
      <c r="P89" s="200"/>
    </row>
    <row r="90" spans="2:16" ht="15.5" x14ac:dyDescent="0.35">
      <c r="B90" s="44" t="s">
        <v>47</v>
      </c>
      <c r="C90" s="114" t="s">
        <v>48</v>
      </c>
      <c r="D90" s="114"/>
      <c r="E90" s="76">
        <v>0.16855875064830286</v>
      </c>
      <c r="F90" s="76">
        <v>0.16742770167427701</v>
      </c>
      <c r="G90" s="38"/>
      <c r="H90" s="8"/>
      <c r="I90" s="8"/>
      <c r="J90" s="8"/>
      <c r="K90" s="8"/>
      <c r="L90" s="2"/>
      <c r="M90" s="76"/>
      <c r="N90" s="22"/>
      <c r="O90" s="86"/>
      <c r="P90" s="200"/>
    </row>
    <row r="91" spans="2:16" ht="15.5" x14ac:dyDescent="0.35">
      <c r="B91" s="44" t="s">
        <v>49</v>
      </c>
      <c r="C91" s="114">
        <v>0.01</v>
      </c>
      <c r="D91" s="114"/>
      <c r="E91" s="76">
        <v>4.0590405904059039E-2</v>
      </c>
      <c r="F91" s="76">
        <v>3.2490974729241874E-2</v>
      </c>
      <c r="G91" s="38"/>
      <c r="H91" s="8"/>
      <c r="I91" s="8"/>
      <c r="J91" s="8"/>
      <c r="K91" s="8"/>
      <c r="L91" s="2"/>
      <c r="M91" s="76"/>
      <c r="N91" s="22"/>
      <c r="O91" s="86"/>
      <c r="P91" s="200"/>
    </row>
    <row r="92" spans="2:16" ht="31.5" thickBot="1" x14ac:dyDescent="0.4">
      <c r="B92" s="45" t="s">
        <v>59</v>
      </c>
      <c r="C92" s="120">
        <v>0.5</v>
      </c>
      <c r="D92" s="120"/>
      <c r="E92" s="202">
        <v>0.64337287261474985</v>
      </c>
      <c r="F92" s="202">
        <v>0.66064981949458479</v>
      </c>
      <c r="G92" s="39"/>
      <c r="H92" s="10"/>
      <c r="I92" s="10"/>
      <c r="J92" s="10"/>
      <c r="K92" s="10"/>
      <c r="L92" s="66"/>
      <c r="M92" s="207"/>
      <c r="N92" s="23"/>
      <c r="O92" s="192"/>
      <c r="P92" s="204"/>
    </row>
    <row r="93" spans="2:16" ht="16" thickBot="1" x14ac:dyDescent="0.4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</row>
    <row r="94" spans="2:16" ht="15" thickBot="1" x14ac:dyDescent="0.4">
      <c r="B94" s="137" t="s">
        <v>60</v>
      </c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35">
      <c r="B95" s="124" t="s">
        <v>4</v>
      </c>
      <c r="C95" s="131" t="s">
        <v>5</v>
      </c>
      <c r="D95" s="132"/>
      <c r="E95" s="107" t="s">
        <v>132</v>
      </c>
      <c r="F95" s="107" t="s">
        <v>133</v>
      </c>
      <c r="G95" s="107" t="s">
        <v>134</v>
      </c>
      <c r="H95" s="107" t="s">
        <v>135</v>
      </c>
      <c r="I95" s="107" t="s">
        <v>136</v>
      </c>
      <c r="J95" s="107" t="s">
        <v>137</v>
      </c>
      <c r="K95" s="107" t="s">
        <v>138</v>
      </c>
      <c r="L95" s="107" t="s">
        <v>139</v>
      </c>
      <c r="M95" s="107" t="s">
        <v>140</v>
      </c>
      <c r="N95" s="107" t="s">
        <v>141</v>
      </c>
      <c r="O95" s="107" t="s">
        <v>142</v>
      </c>
      <c r="P95" s="109" t="s">
        <v>143</v>
      </c>
    </row>
    <row r="96" spans="2:16" x14ac:dyDescent="0.35">
      <c r="B96" s="125"/>
      <c r="C96" s="133"/>
      <c r="D96" s="134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10"/>
    </row>
    <row r="97" spans="2:16" ht="15.5" x14ac:dyDescent="0.35">
      <c r="B97" s="40" t="s">
        <v>52</v>
      </c>
      <c r="C97" s="135">
        <v>1</v>
      </c>
      <c r="D97" s="136"/>
      <c r="E97" s="76">
        <v>0.99804071897095148</v>
      </c>
      <c r="F97" s="76">
        <v>0.99888774811772763</v>
      </c>
      <c r="G97" s="38"/>
      <c r="H97" s="8"/>
      <c r="I97" s="8"/>
      <c r="J97" s="8"/>
      <c r="K97" s="8"/>
      <c r="L97" s="2"/>
      <c r="M97" s="76"/>
      <c r="N97" s="22"/>
      <c r="O97" s="90"/>
      <c r="P97" s="200"/>
    </row>
    <row r="98" spans="2:16" ht="15.5" x14ac:dyDescent="0.35">
      <c r="B98" s="40" t="s">
        <v>27</v>
      </c>
      <c r="C98" s="135">
        <v>1</v>
      </c>
      <c r="D98" s="136"/>
      <c r="E98" s="76">
        <v>2.5384680786454563</v>
      </c>
      <c r="F98" s="76">
        <v>2.9592126200613191</v>
      </c>
      <c r="G98" s="38"/>
      <c r="H98" s="8"/>
      <c r="I98" s="34"/>
      <c r="J98" s="34"/>
      <c r="K98" s="34"/>
      <c r="L98" s="2"/>
      <c r="M98" s="76"/>
      <c r="N98" s="22"/>
      <c r="O98" s="91"/>
      <c r="P98" s="200"/>
    </row>
    <row r="99" spans="2:16" ht="31" x14ac:dyDescent="0.35">
      <c r="B99" s="40" t="s">
        <v>28</v>
      </c>
      <c r="C99" s="135">
        <v>1</v>
      </c>
      <c r="D99" s="136"/>
      <c r="E99" s="76">
        <v>0.85095454156322237</v>
      </c>
      <c r="F99" s="76">
        <v>0.8094341237907714</v>
      </c>
      <c r="G99" s="38"/>
      <c r="H99" s="8"/>
      <c r="I99" s="34"/>
      <c r="J99" s="34"/>
      <c r="K99" s="34"/>
      <c r="L99" s="2"/>
      <c r="M99" s="76"/>
      <c r="N99" s="22"/>
      <c r="O99" s="92"/>
      <c r="P99" s="200"/>
    </row>
    <row r="100" spans="2:16" ht="31" x14ac:dyDescent="0.35">
      <c r="B100" s="40" t="s">
        <v>29</v>
      </c>
      <c r="C100" s="135">
        <v>1</v>
      </c>
      <c r="D100" s="136"/>
      <c r="E100" s="76">
        <v>0.74089068825910931</v>
      </c>
      <c r="F100" s="76">
        <v>0.87348178137651822</v>
      </c>
      <c r="G100" s="38"/>
      <c r="H100" s="8"/>
      <c r="I100" s="34"/>
      <c r="J100" s="34"/>
      <c r="K100" s="34"/>
      <c r="L100" s="2"/>
      <c r="M100" s="76"/>
      <c r="N100" s="22"/>
      <c r="O100" s="92"/>
      <c r="P100" s="205"/>
    </row>
    <row r="101" spans="2:16" ht="15.5" x14ac:dyDescent="0.35">
      <c r="B101" s="40" t="s">
        <v>14</v>
      </c>
      <c r="C101" s="135">
        <v>0.01</v>
      </c>
      <c r="D101" s="136"/>
      <c r="E101" s="76">
        <v>1.7857142857142856E-2</v>
      </c>
      <c r="F101" s="76">
        <v>9.0909090909090905E-3</v>
      </c>
      <c r="G101" s="38"/>
      <c r="H101" s="8"/>
      <c r="I101" s="34"/>
      <c r="J101" s="34"/>
      <c r="K101" s="34"/>
      <c r="L101" s="2"/>
      <c r="M101" s="76"/>
      <c r="N101" s="22"/>
      <c r="O101" s="92"/>
      <c r="P101" s="200"/>
    </row>
    <row r="102" spans="2:16" ht="15.5" x14ac:dyDescent="0.35">
      <c r="B102" s="40" t="s">
        <v>21</v>
      </c>
      <c r="C102" s="135" t="s">
        <v>30</v>
      </c>
      <c r="D102" s="136"/>
      <c r="E102" s="101">
        <v>0.88939999999999997</v>
      </c>
      <c r="F102" s="76">
        <v>0.82327586206896552</v>
      </c>
      <c r="G102" s="38"/>
      <c r="H102" s="8"/>
      <c r="I102" s="34"/>
      <c r="J102" s="34"/>
      <c r="K102" s="34"/>
      <c r="L102" s="2"/>
      <c r="M102" s="76"/>
      <c r="N102" s="22"/>
      <c r="O102" s="92"/>
      <c r="P102" s="200"/>
    </row>
    <row r="103" spans="2:16" ht="31" x14ac:dyDescent="0.35">
      <c r="B103" s="40" t="s">
        <v>53</v>
      </c>
      <c r="C103" s="135">
        <v>0.6</v>
      </c>
      <c r="D103" s="136"/>
      <c r="E103" s="76">
        <v>1</v>
      </c>
      <c r="F103" s="76">
        <v>0.77777777777777779</v>
      </c>
      <c r="G103" s="38"/>
      <c r="H103" s="8"/>
      <c r="I103" s="8"/>
      <c r="J103" s="8"/>
      <c r="K103" s="8"/>
      <c r="L103" s="2"/>
      <c r="M103" s="76"/>
      <c r="N103" s="22"/>
      <c r="O103" s="86"/>
      <c r="P103" s="200"/>
    </row>
    <row r="104" spans="2:16" ht="15.5" x14ac:dyDescent="0.35">
      <c r="B104" s="40" t="s">
        <v>32</v>
      </c>
      <c r="C104" s="135">
        <v>0.6</v>
      </c>
      <c r="D104" s="136"/>
      <c r="E104" s="76">
        <v>1</v>
      </c>
      <c r="F104" s="76">
        <v>0.88888888888888884</v>
      </c>
      <c r="G104" s="38"/>
      <c r="H104" s="8"/>
      <c r="I104" s="8"/>
      <c r="J104" s="8"/>
      <c r="K104" s="8"/>
      <c r="L104" s="2"/>
      <c r="M104" s="76"/>
      <c r="N104" s="22"/>
      <c r="O104" s="86"/>
      <c r="P104" s="200"/>
    </row>
    <row r="105" spans="2:16" ht="15.5" x14ac:dyDescent="0.35">
      <c r="B105" s="40" t="s">
        <v>54</v>
      </c>
      <c r="C105" s="135">
        <v>0.6</v>
      </c>
      <c r="D105" s="136"/>
      <c r="E105" s="76">
        <v>1</v>
      </c>
      <c r="F105" s="76">
        <v>0.66666666666666663</v>
      </c>
      <c r="G105" s="38"/>
      <c r="H105" s="8"/>
      <c r="I105" s="8"/>
      <c r="J105" s="8"/>
      <c r="K105" s="8"/>
      <c r="L105" s="2"/>
      <c r="M105" s="76"/>
      <c r="N105" s="22"/>
      <c r="O105" s="86"/>
      <c r="P105" s="200"/>
    </row>
    <row r="106" spans="2:16" ht="31" x14ac:dyDescent="0.35">
      <c r="B106" s="40" t="s">
        <v>34</v>
      </c>
      <c r="C106" s="135">
        <v>0.4</v>
      </c>
      <c r="D106" s="136"/>
      <c r="E106" s="76">
        <v>0.45537496435700031</v>
      </c>
      <c r="F106" s="76">
        <v>0.45024376254660164</v>
      </c>
      <c r="G106" s="38"/>
      <c r="H106" s="8"/>
      <c r="I106" s="8"/>
      <c r="J106" s="8"/>
      <c r="K106" s="8"/>
      <c r="L106" s="2"/>
      <c r="M106" s="76"/>
      <c r="N106" s="22"/>
      <c r="O106" s="86"/>
      <c r="P106" s="200"/>
    </row>
    <row r="107" spans="2:16" ht="31" x14ac:dyDescent="0.35">
      <c r="B107" s="40" t="s">
        <v>35</v>
      </c>
      <c r="C107" s="135">
        <v>0.95</v>
      </c>
      <c r="D107" s="136"/>
      <c r="E107" s="76">
        <v>1</v>
      </c>
      <c r="F107" s="76">
        <v>1</v>
      </c>
      <c r="G107" s="38"/>
      <c r="H107" s="8"/>
      <c r="I107" s="8"/>
      <c r="J107" s="8"/>
      <c r="K107" s="8"/>
      <c r="L107" s="2"/>
      <c r="M107" s="76"/>
      <c r="N107" s="22"/>
      <c r="O107" s="86"/>
      <c r="P107" s="200"/>
    </row>
    <row r="108" spans="2:16" ht="15.5" x14ac:dyDescent="0.35">
      <c r="B108" s="40" t="s">
        <v>55</v>
      </c>
      <c r="C108" s="135" t="s">
        <v>37</v>
      </c>
      <c r="D108" s="136"/>
      <c r="E108" s="76">
        <v>0.88167646307181191</v>
      </c>
      <c r="F108" s="76">
        <v>0.87268993839835729</v>
      </c>
      <c r="G108" s="38"/>
      <c r="H108" s="8"/>
      <c r="I108" s="8"/>
      <c r="J108" s="8"/>
      <c r="K108" s="8"/>
      <c r="L108" s="2"/>
      <c r="M108" s="76"/>
      <c r="N108" s="22"/>
      <c r="O108" s="86"/>
      <c r="P108" s="200"/>
    </row>
    <row r="109" spans="2:16" ht="15.5" x14ac:dyDescent="0.35">
      <c r="B109" s="40" t="s">
        <v>56</v>
      </c>
      <c r="C109" s="135" t="s">
        <v>57</v>
      </c>
      <c r="D109" s="136"/>
      <c r="E109" s="76">
        <v>0.71685513713890836</v>
      </c>
      <c r="F109" s="76">
        <v>0.71226127201338274</v>
      </c>
      <c r="G109" s="38"/>
      <c r="H109" s="8"/>
      <c r="I109" s="8"/>
      <c r="J109" s="8"/>
      <c r="K109" s="8"/>
      <c r="L109" s="2"/>
      <c r="M109" s="76"/>
      <c r="N109" s="22"/>
      <c r="O109" s="86"/>
      <c r="P109" s="200"/>
    </row>
    <row r="110" spans="2:16" ht="15.5" x14ac:dyDescent="0.35">
      <c r="B110" s="40" t="s">
        <v>15</v>
      </c>
      <c r="C110" s="135">
        <v>0.13</v>
      </c>
      <c r="D110" s="136"/>
      <c r="E110" s="76">
        <v>2.5550122249388754E-2</v>
      </c>
      <c r="F110" s="76">
        <v>1.9263803680981594E-2</v>
      </c>
      <c r="G110" s="38"/>
      <c r="H110" s="8"/>
      <c r="I110" s="8"/>
      <c r="J110" s="8"/>
      <c r="K110" s="8"/>
      <c r="L110" s="2"/>
      <c r="M110" s="76"/>
      <c r="N110" s="22"/>
      <c r="O110" s="86"/>
      <c r="P110" s="200"/>
    </row>
    <row r="111" spans="2:16" ht="15.5" x14ac:dyDescent="0.35">
      <c r="B111" s="40" t="s">
        <v>16</v>
      </c>
      <c r="C111" s="135" t="s">
        <v>40</v>
      </c>
      <c r="D111" s="136"/>
      <c r="E111" s="76">
        <v>0.61004784688995217</v>
      </c>
      <c r="F111" s="76">
        <v>0.63375796178343946</v>
      </c>
      <c r="G111" s="38"/>
      <c r="H111" s="8"/>
      <c r="I111" s="8"/>
      <c r="J111" s="8"/>
      <c r="K111" s="8"/>
      <c r="L111" s="2"/>
      <c r="M111" s="76"/>
      <c r="N111" s="22"/>
      <c r="O111" s="86"/>
      <c r="P111" s="200"/>
    </row>
    <row r="112" spans="2:16" ht="31" x14ac:dyDescent="0.35">
      <c r="B112" s="40" t="s">
        <v>58</v>
      </c>
      <c r="C112" s="135">
        <v>0.5</v>
      </c>
      <c r="D112" s="136"/>
      <c r="E112" s="76">
        <v>0.78125</v>
      </c>
      <c r="F112" s="76">
        <v>0.8041666666666667</v>
      </c>
      <c r="G112" s="38"/>
      <c r="H112" s="8"/>
      <c r="I112" s="8"/>
      <c r="J112" s="8"/>
      <c r="K112" s="8"/>
      <c r="L112" s="2"/>
      <c r="M112" s="76"/>
      <c r="N112" s="22"/>
      <c r="O112" s="86"/>
      <c r="P112" s="200"/>
    </row>
    <row r="113" spans="2:16" ht="15.5" x14ac:dyDescent="0.35">
      <c r="B113" s="40" t="s">
        <v>18</v>
      </c>
      <c r="C113" s="135">
        <v>0.5</v>
      </c>
      <c r="D113" s="136"/>
      <c r="E113" s="102" t="s">
        <v>8</v>
      </c>
      <c r="F113" s="102">
        <v>2.5999999999999999E-2</v>
      </c>
      <c r="G113" s="38"/>
      <c r="H113" s="8"/>
      <c r="I113" s="8"/>
      <c r="J113" s="8"/>
      <c r="K113" s="8"/>
      <c r="L113" s="63"/>
      <c r="M113" s="20"/>
      <c r="N113" s="20"/>
      <c r="O113" s="89"/>
      <c r="P113" s="205"/>
    </row>
    <row r="114" spans="2:16" ht="15.5" x14ac:dyDescent="0.35">
      <c r="B114" s="40" t="s">
        <v>43</v>
      </c>
      <c r="C114" s="135" t="s">
        <v>44</v>
      </c>
      <c r="D114" s="136"/>
      <c r="E114" s="76">
        <v>0.96035598705501624</v>
      </c>
      <c r="F114" s="76">
        <v>0.95518772708922084</v>
      </c>
      <c r="G114" s="38"/>
      <c r="H114" s="8"/>
      <c r="I114" s="8"/>
      <c r="J114" s="8"/>
      <c r="K114" s="8"/>
      <c r="L114" s="2"/>
      <c r="M114" s="76"/>
      <c r="N114" s="22"/>
      <c r="O114" s="86"/>
      <c r="P114" s="200"/>
    </row>
    <row r="115" spans="2:16" ht="15.5" x14ac:dyDescent="0.35">
      <c r="B115" s="40" t="s">
        <v>45</v>
      </c>
      <c r="C115" s="135" t="s">
        <v>46</v>
      </c>
      <c r="D115" s="136"/>
      <c r="E115" s="76">
        <v>0.98198198198198194</v>
      </c>
      <c r="F115" s="76">
        <v>0.96296296296296291</v>
      </c>
      <c r="G115" s="38"/>
      <c r="H115" s="8"/>
      <c r="I115" s="8"/>
      <c r="J115" s="8"/>
      <c r="K115" s="8"/>
      <c r="L115" s="2"/>
      <c r="M115" s="76"/>
      <c r="N115" s="22"/>
      <c r="O115" s="86"/>
      <c r="P115" s="200"/>
    </row>
    <row r="116" spans="2:16" ht="15.5" x14ac:dyDescent="0.35">
      <c r="B116" s="40" t="s">
        <v>47</v>
      </c>
      <c r="C116" s="135" t="s">
        <v>48</v>
      </c>
      <c r="D116" s="136"/>
      <c r="E116" s="76">
        <v>0.31731834057415459</v>
      </c>
      <c r="F116" s="76">
        <v>0.31798996121378054</v>
      </c>
      <c r="G116" s="38"/>
      <c r="H116" s="8"/>
      <c r="I116" s="8"/>
      <c r="J116" s="8"/>
      <c r="K116" s="8"/>
      <c r="L116" s="2"/>
      <c r="M116" s="76"/>
      <c r="N116" s="22"/>
      <c r="O116" s="86"/>
      <c r="P116" s="200"/>
    </row>
    <row r="117" spans="2:16" ht="15.5" x14ac:dyDescent="0.35">
      <c r="B117" s="40" t="s">
        <v>49</v>
      </c>
      <c r="C117" s="135">
        <v>0.01</v>
      </c>
      <c r="D117" s="136"/>
      <c r="E117" s="76">
        <v>3.0927835051546393E-2</v>
      </c>
      <c r="F117" s="76">
        <v>5.1020408163265302E-3</v>
      </c>
      <c r="G117" s="38"/>
      <c r="H117" s="8"/>
      <c r="I117" s="8"/>
      <c r="J117" s="8"/>
      <c r="K117" s="8"/>
      <c r="L117" s="2"/>
      <c r="M117" s="76"/>
      <c r="N117" s="22"/>
      <c r="O117" s="86"/>
      <c r="P117" s="200"/>
    </row>
    <row r="118" spans="2:16" ht="31.5" thickBot="1" x14ac:dyDescent="0.4">
      <c r="B118" s="41" t="s">
        <v>59</v>
      </c>
      <c r="C118" s="140">
        <v>0.5</v>
      </c>
      <c r="D118" s="141"/>
      <c r="E118" s="202">
        <v>0.49789410348977137</v>
      </c>
      <c r="F118" s="202">
        <v>0.52406738868832736</v>
      </c>
      <c r="G118" s="39"/>
      <c r="H118" s="10"/>
      <c r="I118" s="10"/>
      <c r="J118" s="10"/>
      <c r="K118" s="10"/>
      <c r="L118" s="66"/>
      <c r="M118" s="202"/>
      <c r="N118" s="23"/>
      <c r="O118" s="192"/>
      <c r="P118" s="204"/>
    </row>
    <row r="119" spans="2:16" ht="16" thickBot="1" x14ac:dyDescent="0.4"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</row>
    <row r="120" spans="2:16" ht="15" thickBot="1" x14ac:dyDescent="0.4">
      <c r="B120" s="137" t="s">
        <v>61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9"/>
    </row>
    <row r="121" spans="2:16" ht="15" customHeight="1" x14ac:dyDescent="0.35">
      <c r="B121" s="124" t="s">
        <v>4</v>
      </c>
      <c r="C121" s="131" t="s">
        <v>5</v>
      </c>
      <c r="D121" s="132"/>
      <c r="E121" s="107" t="s">
        <v>132</v>
      </c>
      <c r="F121" s="107" t="s">
        <v>133</v>
      </c>
      <c r="G121" s="107" t="s">
        <v>134</v>
      </c>
      <c r="H121" s="107" t="s">
        <v>135</v>
      </c>
      <c r="I121" s="107" t="s">
        <v>136</v>
      </c>
      <c r="J121" s="107" t="s">
        <v>137</v>
      </c>
      <c r="K121" s="107" t="s">
        <v>138</v>
      </c>
      <c r="L121" s="107" t="s">
        <v>139</v>
      </c>
      <c r="M121" s="107" t="s">
        <v>140</v>
      </c>
      <c r="N121" s="107" t="s">
        <v>141</v>
      </c>
      <c r="O121" s="107" t="s">
        <v>142</v>
      </c>
      <c r="P121" s="109" t="s">
        <v>143</v>
      </c>
    </row>
    <row r="122" spans="2:16" x14ac:dyDescent="0.35">
      <c r="B122" s="125"/>
      <c r="C122" s="133"/>
      <c r="D122" s="134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10"/>
    </row>
    <row r="123" spans="2:16" ht="15.5" x14ac:dyDescent="0.35">
      <c r="B123" s="40" t="s">
        <v>52</v>
      </c>
      <c r="C123" s="135">
        <v>1</v>
      </c>
      <c r="D123" s="136"/>
      <c r="E123" s="76">
        <v>0.9968767745599092</v>
      </c>
      <c r="F123" s="76">
        <v>0.99623812658704036</v>
      </c>
      <c r="G123" s="38"/>
      <c r="H123" s="8"/>
      <c r="I123" s="9"/>
      <c r="J123" s="9"/>
      <c r="K123" s="9"/>
      <c r="L123" s="2"/>
      <c r="M123" s="76"/>
      <c r="N123" s="22"/>
      <c r="O123" s="90"/>
      <c r="P123" s="200"/>
    </row>
    <row r="124" spans="2:16" ht="15.5" x14ac:dyDescent="0.35">
      <c r="B124" s="40" t="s">
        <v>27</v>
      </c>
      <c r="C124" s="135">
        <v>1</v>
      </c>
      <c r="D124" s="136"/>
      <c r="E124" s="76">
        <v>2.7412360842171046</v>
      </c>
      <c r="F124" s="76">
        <v>2.2676817135454503</v>
      </c>
      <c r="G124" s="38"/>
      <c r="H124" s="8"/>
      <c r="I124" s="4"/>
      <c r="J124" s="4"/>
      <c r="K124" s="4"/>
      <c r="L124" s="2"/>
      <c r="M124" s="76"/>
      <c r="N124" s="22"/>
      <c r="O124" s="91"/>
      <c r="P124" s="200"/>
    </row>
    <row r="125" spans="2:16" ht="31" x14ac:dyDescent="0.35">
      <c r="B125" s="40" t="s">
        <v>28</v>
      </c>
      <c r="C125" s="135">
        <v>1</v>
      </c>
      <c r="D125" s="136"/>
      <c r="E125" s="76">
        <v>1.3922008696871933</v>
      </c>
      <c r="F125" s="76">
        <v>1.3171552812456166</v>
      </c>
      <c r="G125" s="38"/>
      <c r="H125" s="8"/>
      <c r="I125" s="4"/>
      <c r="J125" s="4"/>
      <c r="K125" s="4"/>
      <c r="L125" s="2"/>
      <c r="M125" s="76"/>
      <c r="N125" s="22"/>
      <c r="O125" s="92"/>
      <c r="P125" s="200"/>
    </row>
    <row r="126" spans="2:16" ht="31" x14ac:dyDescent="0.35">
      <c r="B126" s="40" t="s">
        <v>29</v>
      </c>
      <c r="C126" s="135">
        <v>1</v>
      </c>
      <c r="D126" s="136"/>
      <c r="E126" s="76">
        <v>0.96286472148541113</v>
      </c>
      <c r="F126" s="76">
        <v>1.4363395225464191</v>
      </c>
      <c r="G126" s="38"/>
      <c r="H126" s="8"/>
      <c r="I126" s="4"/>
      <c r="J126" s="4"/>
      <c r="K126" s="4"/>
      <c r="L126" s="2"/>
      <c r="M126" s="76"/>
      <c r="N126" s="22"/>
      <c r="O126" s="92"/>
      <c r="P126" s="205"/>
    </row>
    <row r="127" spans="2:16" ht="15.5" x14ac:dyDescent="0.35">
      <c r="B127" s="40" t="s">
        <v>14</v>
      </c>
      <c r="C127" s="135">
        <v>0.01</v>
      </c>
      <c r="D127" s="136"/>
      <c r="E127" s="76">
        <v>0</v>
      </c>
      <c r="F127" s="76">
        <v>0</v>
      </c>
      <c r="G127" s="38"/>
      <c r="H127" s="8"/>
      <c r="I127" s="4"/>
      <c r="J127" s="4"/>
      <c r="K127" s="4"/>
      <c r="L127" s="2"/>
      <c r="M127" s="76"/>
      <c r="N127" s="22"/>
      <c r="O127" s="92"/>
      <c r="P127" s="200"/>
    </row>
    <row r="128" spans="2:16" ht="15.5" x14ac:dyDescent="0.35">
      <c r="B128" s="40" t="s">
        <v>21</v>
      </c>
      <c r="C128" s="135" t="s">
        <v>30</v>
      </c>
      <c r="D128" s="136"/>
      <c r="E128" s="76">
        <v>0.77836411609498679</v>
      </c>
      <c r="F128" s="76">
        <v>1.0189999999999999</v>
      </c>
      <c r="G128" s="38"/>
      <c r="H128" s="8"/>
      <c r="I128" s="4"/>
      <c r="J128" s="4"/>
      <c r="K128" s="4"/>
      <c r="L128" s="2"/>
      <c r="M128" s="76"/>
      <c r="N128" s="22"/>
      <c r="O128" s="92"/>
      <c r="P128" s="200"/>
    </row>
    <row r="129" spans="2:16" ht="31" x14ac:dyDescent="0.35">
      <c r="B129" s="40" t="s">
        <v>53</v>
      </c>
      <c r="C129" s="135">
        <v>0.6</v>
      </c>
      <c r="D129" s="136"/>
      <c r="E129" s="76">
        <v>0.6</v>
      </c>
      <c r="F129" s="76">
        <v>0.88888888888888884</v>
      </c>
      <c r="G129" s="38"/>
      <c r="H129" s="8"/>
      <c r="I129" s="9"/>
      <c r="J129" s="9"/>
      <c r="K129" s="9"/>
      <c r="L129" s="2"/>
      <c r="M129" s="76"/>
      <c r="N129" s="22"/>
      <c r="O129" s="86"/>
      <c r="P129" s="200"/>
    </row>
    <row r="130" spans="2:16" ht="15.5" x14ac:dyDescent="0.35">
      <c r="B130" s="40" t="s">
        <v>32</v>
      </c>
      <c r="C130" s="135">
        <v>0.6</v>
      </c>
      <c r="D130" s="136"/>
      <c r="E130" s="76">
        <v>0.6</v>
      </c>
      <c r="F130" s="76">
        <v>0.88888888888888884</v>
      </c>
      <c r="G130" s="38"/>
      <c r="H130" s="8"/>
      <c r="I130" s="9"/>
      <c r="J130" s="9"/>
      <c r="K130" s="9"/>
      <c r="L130" s="2"/>
      <c r="M130" s="76"/>
      <c r="N130" s="22"/>
      <c r="O130" s="86"/>
      <c r="P130" s="200"/>
    </row>
    <row r="131" spans="2:16" ht="15.5" x14ac:dyDescent="0.35">
      <c r="B131" s="40" t="s">
        <v>54</v>
      </c>
      <c r="C131" s="135">
        <v>0.6</v>
      </c>
      <c r="D131" s="136"/>
      <c r="E131" s="76">
        <v>0.6</v>
      </c>
      <c r="F131" s="76">
        <v>0.77777777777777779</v>
      </c>
      <c r="G131" s="38"/>
      <c r="H131" s="8"/>
      <c r="I131" s="9"/>
      <c r="J131" s="9"/>
      <c r="K131" s="9"/>
      <c r="L131" s="2"/>
      <c r="M131" s="76"/>
      <c r="N131" s="22"/>
      <c r="O131" s="86"/>
      <c r="P131" s="200"/>
    </row>
    <row r="132" spans="2:16" ht="31" x14ac:dyDescent="0.35">
      <c r="B132" s="40" t="s">
        <v>34</v>
      </c>
      <c r="C132" s="135">
        <v>0.4</v>
      </c>
      <c r="D132" s="136"/>
      <c r="E132" s="76">
        <v>0.40863264020163831</v>
      </c>
      <c r="F132" s="76">
        <v>0.40037535189239915</v>
      </c>
      <c r="G132" s="38"/>
      <c r="H132" s="8"/>
      <c r="I132" s="9"/>
      <c r="J132" s="9"/>
      <c r="K132" s="9"/>
      <c r="L132" s="2"/>
      <c r="M132" s="76"/>
      <c r="N132" s="22"/>
      <c r="O132" s="86"/>
      <c r="P132" s="200"/>
    </row>
    <row r="133" spans="2:16" ht="31" x14ac:dyDescent="0.35">
      <c r="B133" s="40" t="s">
        <v>35</v>
      </c>
      <c r="C133" s="135">
        <v>0.95</v>
      </c>
      <c r="D133" s="136"/>
      <c r="E133" s="76">
        <v>1</v>
      </c>
      <c r="F133" s="76">
        <v>1</v>
      </c>
      <c r="G133" s="38"/>
      <c r="H133" s="8"/>
      <c r="I133" s="9"/>
      <c r="J133" s="9"/>
      <c r="K133" s="9"/>
      <c r="L133" s="2"/>
      <c r="M133" s="76"/>
      <c r="N133" s="22"/>
      <c r="O133" s="86"/>
      <c r="P133" s="200"/>
    </row>
    <row r="134" spans="2:16" ht="15.5" x14ac:dyDescent="0.35">
      <c r="B134" s="40" t="s">
        <v>55</v>
      </c>
      <c r="C134" s="135" t="s">
        <v>37</v>
      </c>
      <c r="D134" s="136"/>
      <c r="E134" s="76">
        <v>0.94051675184554229</v>
      </c>
      <c r="F134" s="76">
        <v>0.9369415969152638</v>
      </c>
      <c r="G134" s="38"/>
      <c r="H134" s="8"/>
      <c r="I134" s="9"/>
      <c r="J134" s="9"/>
      <c r="K134" s="9"/>
      <c r="L134" s="2"/>
      <c r="M134" s="76"/>
      <c r="N134" s="22"/>
      <c r="O134" s="86"/>
      <c r="P134" s="200"/>
    </row>
    <row r="135" spans="2:16" ht="15.5" x14ac:dyDescent="0.35">
      <c r="B135" s="40" t="s">
        <v>56</v>
      </c>
      <c r="C135" s="135" t="s">
        <v>57</v>
      </c>
      <c r="D135" s="136"/>
      <c r="E135" s="76">
        <v>0.69598624017777888</v>
      </c>
      <c r="F135" s="76">
        <v>0.6949959274664631</v>
      </c>
      <c r="G135" s="38"/>
      <c r="H135" s="8"/>
      <c r="I135" s="9"/>
      <c r="J135" s="9"/>
      <c r="K135" s="9"/>
      <c r="L135" s="2"/>
      <c r="M135" s="76"/>
      <c r="N135" s="22"/>
      <c r="O135" s="86"/>
      <c r="P135" s="200"/>
    </row>
    <row r="136" spans="2:16" ht="15.5" x14ac:dyDescent="0.35">
      <c r="B136" s="40" t="s">
        <v>15</v>
      </c>
      <c r="C136" s="135">
        <v>0.13</v>
      </c>
      <c r="D136" s="136"/>
      <c r="E136" s="76">
        <v>2.9101178781925342E-2</v>
      </c>
      <c r="F136" s="76">
        <v>4.274989141899857E-2</v>
      </c>
      <c r="G136" s="38"/>
      <c r="H136" s="8"/>
      <c r="I136" s="9"/>
      <c r="J136" s="9"/>
      <c r="K136" s="9"/>
      <c r="L136" s="2"/>
      <c r="M136" s="76"/>
      <c r="N136" s="22"/>
      <c r="O136" s="86"/>
      <c r="P136" s="200"/>
    </row>
    <row r="137" spans="2:16" ht="15.5" x14ac:dyDescent="0.35">
      <c r="B137" s="40" t="s">
        <v>16</v>
      </c>
      <c r="C137" s="135" t="s">
        <v>40</v>
      </c>
      <c r="D137" s="136"/>
      <c r="E137" s="76">
        <v>0.72784810126582278</v>
      </c>
      <c r="F137" s="76">
        <v>0.58925979680696661</v>
      </c>
      <c r="G137" s="38"/>
      <c r="H137" s="8"/>
      <c r="I137" s="9"/>
      <c r="J137" s="9"/>
      <c r="K137" s="9"/>
      <c r="L137" s="2"/>
      <c r="M137" s="76"/>
      <c r="N137" s="22"/>
      <c r="O137" s="86"/>
      <c r="P137" s="200"/>
    </row>
    <row r="138" spans="2:16" ht="31" x14ac:dyDescent="0.35">
      <c r="B138" s="40" t="s">
        <v>58</v>
      </c>
      <c r="C138" s="135">
        <v>0.5</v>
      </c>
      <c r="D138" s="136"/>
      <c r="E138" s="76">
        <v>0.81818181818181823</v>
      </c>
      <c r="F138" s="76">
        <v>0.83977272727272723</v>
      </c>
      <c r="G138" s="38"/>
      <c r="H138" s="8"/>
      <c r="I138" s="9"/>
      <c r="J138" s="9"/>
      <c r="K138" s="9"/>
      <c r="L138" s="2"/>
      <c r="M138" s="76"/>
      <c r="N138" s="22"/>
      <c r="O138" s="86"/>
      <c r="P138" s="200"/>
    </row>
    <row r="139" spans="2:16" ht="15.5" x14ac:dyDescent="0.35">
      <c r="B139" s="40" t="s">
        <v>18</v>
      </c>
      <c r="C139" s="135">
        <v>0.5</v>
      </c>
      <c r="D139" s="136"/>
      <c r="E139" s="102" t="s">
        <v>8</v>
      </c>
      <c r="F139" s="102">
        <v>0.128</v>
      </c>
      <c r="G139" s="38"/>
      <c r="H139" s="8"/>
      <c r="I139" s="9"/>
      <c r="J139" s="9"/>
      <c r="K139" s="9"/>
      <c r="L139" s="63"/>
      <c r="M139" s="20"/>
      <c r="N139" s="20"/>
      <c r="O139" s="89"/>
      <c r="P139" s="205"/>
    </row>
    <row r="140" spans="2:16" ht="15.5" x14ac:dyDescent="0.35">
      <c r="B140" s="40" t="s">
        <v>43</v>
      </c>
      <c r="C140" s="135" t="s">
        <v>44</v>
      </c>
      <c r="D140" s="136"/>
      <c r="E140" s="76">
        <v>0.94251824817518248</v>
      </c>
      <c r="F140" s="76">
        <v>0.94315597999090495</v>
      </c>
      <c r="G140" s="38"/>
      <c r="H140" s="8"/>
      <c r="I140" s="9"/>
      <c r="J140" s="9"/>
      <c r="K140" s="9"/>
      <c r="L140" s="2"/>
      <c r="M140" s="76"/>
      <c r="N140" s="22"/>
      <c r="O140" s="86"/>
      <c r="P140" s="200"/>
    </row>
    <row r="141" spans="2:16" ht="15.5" x14ac:dyDescent="0.35">
      <c r="B141" s="40" t="s">
        <v>45</v>
      </c>
      <c r="C141" s="135" t="s">
        <v>46</v>
      </c>
      <c r="D141" s="136"/>
      <c r="E141" s="76">
        <v>0.87142857142857144</v>
      </c>
      <c r="F141" s="76">
        <v>0.85507246376811596</v>
      </c>
      <c r="G141" s="38"/>
      <c r="H141" s="8"/>
      <c r="I141" s="9"/>
      <c r="J141" s="9"/>
      <c r="K141" s="9"/>
      <c r="L141" s="2"/>
      <c r="M141" s="76"/>
      <c r="N141" s="22"/>
      <c r="O141" s="86"/>
      <c r="P141" s="200"/>
    </row>
    <row r="142" spans="2:16" ht="15.5" x14ac:dyDescent="0.35">
      <c r="B142" s="40" t="s">
        <v>47</v>
      </c>
      <c r="C142" s="135" t="s">
        <v>48</v>
      </c>
      <c r="D142" s="136"/>
      <c r="E142" s="76">
        <v>0.19322985677329801</v>
      </c>
      <c r="F142" s="76">
        <v>0.19122856515878239</v>
      </c>
      <c r="G142" s="38"/>
      <c r="H142" s="8"/>
      <c r="I142" s="9"/>
      <c r="J142" s="9"/>
      <c r="K142" s="9"/>
      <c r="L142" s="2"/>
      <c r="M142" s="76"/>
      <c r="N142" s="22"/>
      <c r="O142" s="86"/>
      <c r="P142" s="200"/>
    </row>
    <row r="143" spans="2:16" ht="15.5" x14ac:dyDescent="0.35">
      <c r="B143" s="40" t="s">
        <v>49</v>
      </c>
      <c r="C143" s="135">
        <v>0.01</v>
      </c>
      <c r="D143" s="136"/>
      <c r="E143" s="76">
        <v>7.0921985815602835E-3</v>
      </c>
      <c r="F143" s="76">
        <v>7.1428571428571426E-3</v>
      </c>
      <c r="G143" s="38"/>
      <c r="H143" s="8"/>
      <c r="I143" s="9"/>
      <c r="J143" s="9"/>
      <c r="K143" s="9"/>
      <c r="L143" s="2"/>
      <c r="M143" s="76"/>
      <c r="N143" s="22"/>
      <c r="O143" s="86"/>
      <c r="P143" s="200"/>
    </row>
    <row r="144" spans="2:16" ht="31.5" thickBot="1" x14ac:dyDescent="0.4">
      <c r="B144" s="41" t="s">
        <v>59</v>
      </c>
      <c r="C144" s="140">
        <v>0.5</v>
      </c>
      <c r="D144" s="141"/>
      <c r="E144" s="202">
        <v>0.48112897932392518</v>
      </c>
      <c r="F144" s="202">
        <v>0.51394814571709879</v>
      </c>
      <c r="G144" s="39"/>
      <c r="H144" s="10"/>
      <c r="I144" s="11"/>
      <c r="J144" s="11"/>
      <c r="K144" s="11"/>
      <c r="L144" s="66"/>
      <c r="M144" s="202"/>
      <c r="N144" s="23"/>
      <c r="O144" s="192"/>
      <c r="P144" s="204"/>
    </row>
    <row r="145" spans="2:16" ht="15" thickBot="1" x14ac:dyDescent="0.4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</row>
    <row r="146" spans="2:16" ht="15" thickBot="1" x14ac:dyDescent="0.4">
      <c r="B146" s="137" t="s">
        <v>62</v>
      </c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9"/>
    </row>
    <row r="147" spans="2:16" ht="15" customHeight="1" x14ac:dyDescent="0.35">
      <c r="B147" s="124" t="s">
        <v>4</v>
      </c>
      <c r="C147" s="131" t="s">
        <v>5</v>
      </c>
      <c r="D147" s="132"/>
      <c r="E147" s="107" t="s">
        <v>132</v>
      </c>
      <c r="F147" s="107" t="s">
        <v>133</v>
      </c>
      <c r="G147" s="107" t="s">
        <v>134</v>
      </c>
      <c r="H147" s="107" t="s">
        <v>135</v>
      </c>
      <c r="I147" s="107" t="s">
        <v>136</v>
      </c>
      <c r="J147" s="107" t="s">
        <v>137</v>
      </c>
      <c r="K147" s="107" t="s">
        <v>138</v>
      </c>
      <c r="L147" s="107" t="s">
        <v>139</v>
      </c>
      <c r="M147" s="107" t="s">
        <v>140</v>
      </c>
      <c r="N147" s="107" t="s">
        <v>141</v>
      </c>
      <c r="O147" s="107" t="s">
        <v>142</v>
      </c>
      <c r="P147" s="109" t="s">
        <v>143</v>
      </c>
    </row>
    <row r="148" spans="2:16" x14ac:dyDescent="0.35">
      <c r="B148" s="125"/>
      <c r="C148" s="133"/>
      <c r="D148" s="134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10"/>
    </row>
    <row r="149" spans="2:16" ht="15.5" x14ac:dyDescent="0.35">
      <c r="B149" s="40" t="s">
        <v>63</v>
      </c>
      <c r="C149" s="135">
        <v>1</v>
      </c>
      <c r="D149" s="136"/>
      <c r="E149" s="76">
        <v>0.99496338934270112</v>
      </c>
      <c r="F149" s="76">
        <v>0.99489645282382222</v>
      </c>
      <c r="G149" s="38"/>
      <c r="H149" s="12"/>
      <c r="I149" s="12"/>
      <c r="J149" s="12"/>
      <c r="K149" s="12"/>
      <c r="L149" s="2"/>
      <c r="M149" s="76"/>
      <c r="N149" s="22"/>
      <c r="O149" s="97"/>
      <c r="P149" s="200"/>
    </row>
    <row r="150" spans="2:16" ht="15.5" x14ac:dyDescent="0.35">
      <c r="B150" s="40" t="s">
        <v>27</v>
      </c>
      <c r="C150" s="135">
        <v>1</v>
      </c>
      <c r="D150" s="136"/>
      <c r="E150" s="76">
        <v>2.6618603254826092</v>
      </c>
      <c r="F150" s="76">
        <v>2.0517315104268254</v>
      </c>
      <c r="G150" s="38"/>
      <c r="H150" s="18"/>
      <c r="I150" s="19"/>
      <c r="J150" s="19"/>
      <c r="K150" s="19"/>
      <c r="L150" s="2"/>
      <c r="M150" s="76"/>
      <c r="N150" s="22"/>
      <c r="O150" s="91"/>
      <c r="P150" s="200"/>
    </row>
    <row r="151" spans="2:16" ht="31" x14ac:dyDescent="0.35">
      <c r="B151" s="40" t="s">
        <v>64</v>
      </c>
      <c r="C151" s="135">
        <v>1</v>
      </c>
      <c r="D151" s="136"/>
      <c r="E151" s="76">
        <v>0.92649283497310753</v>
      </c>
      <c r="F151" s="76">
        <v>0.84577036608337941</v>
      </c>
      <c r="G151" s="38"/>
      <c r="H151" s="18"/>
      <c r="I151" s="19"/>
      <c r="J151" s="19"/>
      <c r="K151" s="19"/>
      <c r="L151" s="2"/>
      <c r="M151" s="76"/>
      <c r="N151" s="22"/>
      <c r="O151" s="92"/>
      <c r="P151" s="200"/>
    </row>
    <row r="152" spans="2:16" ht="31" x14ac:dyDescent="0.35">
      <c r="B152" s="40" t="s">
        <v>65</v>
      </c>
      <c r="C152" s="135">
        <v>1</v>
      </c>
      <c r="D152" s="136"/>
      <c r="E152" s="76">
        <v>1.712391916473549</v>
      </c>
      <c r="F152" s="76">
        <v>1.5890688259109311</v>
      </c>
      <c r="G152" s="38"/>
      <c r="H152" s="18"/>
      <c r="I152" s="19"/>
      <c r="J152" s="19"/>
      <c r="K152" s="19"/>
      <c r="L152" s="2"/>
      <c r="M152" s="76"/>
      <c r="N152" s="22"/>
      <c r="O152" s="92"/>
      <c r="P152" s="200"/>
    </row>
    <row r="153" spans="2:16" ht="15.5" x14ac:dyDescent="0.35">
      <c r="B153" s="40" t="s">
        <v>14</v>
      </c>
      <c r="C153" s="135">
        <v>0.01</v>
      </c>
      <c r="D153" s="136"/>
      <c r="E153" s="76">
        <v>1.7241379310344827E-2</v>
      </c>
      <c r="F153" s="76">
        <v>5.8139534883720929E-3</v>
      </c>
      <c r="G153" s="38"/>
      <c r="H153" s="18"/>
      <c r="I153" s="19"/>
      <c r="J153" s="19"/>
      <c r="K153" s="19"/>
      <c r="L153" s="2"/>
      <c r="M153" s="76"/>
      <c r="N153" s="22"/>
      <c r="O153" s="92"/>
      <c r="P153" s="200"/>
    </row>
    <row r="154" spans="2:16" ht="15.5" x14ac:dyDescent="0.35">
      <c r="B154" s="40" t="s">
        <v>21</v>
      </c>
      <c r="C154" s="135" t="s">
        <v>22</v>
      </c>
      <c r="D154" s="136"/>
      <c r="E154" s="76">
        <v>0.94696969696969679</v>
      </c>
      <c r="F154" s="76">
        <v>1.0100096478533525</v>
      </c>
      <c r="G154" s="38"/>
      <c r="H154" s="18"/>
      <c r="I154" s="19"/>
      <c r="J154" s="19"/>
      <c r="K154" s="19"/>
      <c r="L154" s="2"/>
      <c r="M154" s="76"/>
      <c r="N154" s="22"/>
      <c r="O154" s="92"/>
      <c r="P154" s="200"/>
    </row>
    <row r="155" spans="2:16" ht="31" x14ac:dyDescent="0.35">
      <c r="B155" s="40" t="s">
        <v>53</v>
      </c>
      <c r="C155" s="135">
        <v>0.6</v>
      </c>
      <c r="D155" s="136"/>
      <c r="E155" s="76">
        <v>0.875</v>
      </c>
      <c r="F155" s="76">
        <v>0.75</v>
      </c>
      <c r="G155" s="38"/>
      <c r="H155" s="12"/>
      <c r="I155" s="12"/>
      <c r="J155" s="12"/>
      <c r="K155" s="12"/>
      <c r="L155" s="2"/>
      <c r="M155" s="76"/>
      <c r="N155" s="22"/>
      <c r="O155" s="98"/>
      <c r="P155" s="200"/>
    </row>
    <row r="156" spans="2:16" ht="15.5" x14ac:dyDescent="0.35">
      <c r="B156" s="40" t="s">
        <v>32</v>
      </c>
      <c r="C156" s="135">
        <v>0.6</v>
      </c>
      <c r="D156" s="136"/>
      <c r="E156" s="76">
        <v>0.9375</v>
      </c>
      <c r="F156" s="76">
        <v>1</v>
      </c>
      <c r="G156" s="38"/>
      <c r="H156" s="12"/>
      <c r="I156" s="12"/>
      <c r="J156" s="12"/>
      <c r="K156" s="12"/>
      <c r="L156" s="2"/>
      <c r="M156" s="76"/>
      <c r="N156" s="22"/>
      <c r="O156" s="98"/>
      <c r="P156" s="200"/>
    </row>
    <row r="157" spans="2:16" ht="15.5" x14ac:dyDescent="0.35">
      <c r="B157" s="40" t="s">
        <v>66</v>
      </c>
      <c r="C157" s="135">
        <v>0.6</v>
      </c>
      <c r="D157" s="136"/>
      <c r="E157" s="76">
        <v>0.9375</v>
      </c>
      <c r="F157" s="76">
        <v>0.5</v>
      </c>
      <c r="G157" s="38"/>
      <c r="H157" s="12"/>
      <c r="I157" s="12"/>
      <c r="J157" s="12"/>
      <c r="K157" s="12"/>
      <c r="L157" s="2"/>
      <c r="M157" s="76"/>
      <c r="N157" s="22"/>
      <c r="O157" s="98"/>
      <c r="P157" s="200"/>
    </row>
    <row r="158" spans="2:16" ht="31" x14ac:dyDescent="0.35">
      <c r="B158" s="40" t="s">
        <v>67</v>
      </c>
      <c r="C158" s="135">
        <v>0.4</v>
      </c>
      <c r="D158" s="136"/>
      <c r="E158" s="76">
        <v>0.4138175627748617</v>
      </c>
      <c r="F158" s="76">
        <v>0.40913590722670062</v>
      </c>
      <c r="G158" s="38"/>
      <c r="H158" s="12"/>
      <c r="I158" s="12"/>
      <c r="J158" s="12"/>
      <c r="K158" s="12"/>
      <c r="L158" s="2"/>
      <c r="M158" s="76"/>
      <c r="N158" s="22"/>
      <c r="O158" s="98"/>
      <c r="P158" s="200"/>
    </row>
    <row r="159" spans="2:16" ht="31" x14ac:dyDescent="0.35">
      <c r="B159" s="40" t="s">
        <v>35</v>
      </c>
      <c r="C159" s="135">
        <v>0.95</v>
      </c>
      <c r="D159" s="136"/>
      <c r="E159" s="76">
        <v>1</v>
      </c>
      <c r="F159" s="76">
        <v>1</v>
      </c>
      <c r="G159" s="38"/>
      <c r="H159" s="12"/>
      <c r="I159" s="12"/>
      <c r="J159" s="12"/>
      <c r="K159" s="12"/>
      <c r="L159" s="2"/>
      <c r="M159" s="76"/>
      <c r="N159" s="22"/>
      <c r="O159" s="98"/>
      <c r="P159" s="200"/>
    </row>
    <row r="160" spans="2:16" ht="15.5" x14ac:dyDescent="0.35">
      <c r="B160" s="40" t="s">
        <v>55</v>
      </c>
      <c r="C160" s="135" t="s">
        <v>37</v>
      </c>
      <c r="D160" s="136"/>
      <c r="E160" s="76">
        <v>0.90098192745587669</v>
      </c>
      <c r="F160" s="76">
        <v>0.90313804884221183</v>
      </c>
      <c r="G160" s="38"/>
      <c r="H160" s="12"/>
      <c r="I160" s="12"/>
      <c r="J160" s="12"/>
      <c r="K160" s="12"/>
      <c r="L160" s="2"/>
      <c r="M160" s="76"/>
      <c r="N160" s="22"/>
      <c r="O160" s="98"/>
      <c r="P160" s="200"/>
    </row>
    <row r="161" spans="2:16" ht="15.5" x14ac:dyDescent="0.35">
      <c r="B161" s="40" t="s">
        <v>56</v>
      </c>
      <c r="C161" s="135" t="s">
        <v>57</v>
      </c>
      <c r="D161" s="136"/>
      <c r="E161" s="76">
        <v>0.71248719761503954</v>
      </c>
      <c r="F161" s="76">
        <v>0.71245926656132796</v>
      </c>
      <c r="G161" s="38"/>
      <c r="H161" s="12"/>
      <c r="I161" s="12"/>
      <c r="J161" s="12"/>
      <c r="K161" s="12"/>
      <c r="L161" s="2"/>
      <c r="M161" s="76"/>
      <c r="N161" s="22"/>
      <c r="O161" s="98"/>
      <c r="P161" s="200"/>
    </row>
    <row r="162" spans="2:16" ht="15.5" x14ac:dyDescent="0.35">
      <c r="B162" s="40" t="s">
        <v>15</v>
      </c>
      <c r="C162" s="135">
        <v>0.13</v>
      </c>
      <c r="D162" s="136"/>
      <c r="E162" s="76">
        <v>4.8992037946806712E-2</v>
      </c>
      <c r="F162" s="76">
        <v>4.6311430750790021E-2</v>
      </c>
      <c r="G162" s="38"/>
      <c r="H162" s="12"/>
      <c r="I162" s="12"/>
      <c r="J162" s="12"/>
      <c r="K162" s="12"/>
      <c r="L162" s="2"/>
      <c r="M162" s="76"/>
      <c r="N162" s="22"/>
      <c r="O162" s="98"/>
      <c r="P162" s="200"/>
    </row>
    <row r="163" spans="2:16" ht="15.5" x14ac:dyDescent="0.35">
      <c r="B163" s="40" t="s">
        <v>16</v>
      </c>
      <c r="C163" s="135" t="s">
        <v>40</v>
      </c>
      <c r="D163" s="136"/>
      <c r="E163" s="76">
        <v>0.6977869986168741</v>
      </c>
      <c r="F163" s="76">
        <v>0.61803921568627451</v>
      </c>
      <c r="G163" s="38"/>
      <c r="H163" s="12"/>
      <c r="I163" s="12"/>
      <c r="J163" s="12"/>
      <c r="K163" s="12"/>
      <c r="L163" s="2"/>
      <c r="M163" s="76"/>
      <c r="N163" s="22"/>
      <c r="O163" s="98"/>
      <c r="P163" s="200"/>
    </row>
    <row r="164" spans="2:16" ht="31" x14ac:dyDescent="0.35">
      <c r="B164" s="40" t="s">
        <v>58</v>
      </c>
      <c r="C164" s="135">
        <v>0.5</v>
      </c>
      <c r="D164" s="136"/>
      <c r="E164" s="76">
        <v>0.62849872773536897</v>
      </c>
      <c r="F164" s="76">
        <v>0.64318276004973063</v>
      </c>
      <c r="G164" s="38"/>
      <c r="H164" s="12"/>
      <c r="I164" s="12"/>
      <c r="J164" s="12"/>
      <c r="K164" s="12"/>
      <c r="L164" s="2"/>
      <c r="M164" s="76"/>
      <c r="N164" s="22"/>
      <c r="O164" s="98"/>
      <c r="P164" s="200"/>
    </row>
    <row r="165" spans="2:16" ht="15.5" x14ac:dyDescent="0.35">
      <c r="B165" s="40" t="s">
        <v>18</v>
      </c>
      <c r="C165" s="135">
        <v>0.5</v>
      </c>
      <c r="D165" s="136"/>
      <c r="E165" s="102" t="s">
        <v>8</v>
      </c>
      <c r="F165" s="102">
        <v>0.154</v>
      </c>
      <c r="G165" s="38"/>
      <c r="H165" s="12"/>
      <c r="I165" s="18"/>
      <c r="J165" s="18"/>
      <c r="K165" s="18"/>
      <c r="L165" s="2"/>
      <c r="M165" s="20"/>
      <c r="N165" s="20"/>
      <c r="O165" s="89"/>
      <c r="P165" s="205"/>
    </row>
    <row r="166" spans="2:16" ht="15.5" x14ac:dyDescent="0.35">
      <c r="B166" s="40" t="s">
        <v>43</v>
      </c>
      <c r="C166" s="135" t="s">
        <v>44</v>
      </c>
      <c r="D166" s="136"/>
      <c r="E166" s="76">
        <v>0.71389290882778578</v>
      </c>
      <c r="F166" s="76">
        <v>0.70976101353296861</v>
      </c>
      <c r="G166" s="38"/>
      <c r="H166" s="12"/>
      <c r="I166" s="12"/>
      <c r="J166" s="12"/>
      <c r="K166" s="12"/>
      <c r="L166" s="2"/>
      <c r="M166" s="76"/>
      <c r="N166" s="22"/>
      <c r="O166" s="98"/>
      <c r="P166" s="200"/>
    </row>
    <row r="167" spans="2:16" ht="15.5" x14ac:dyDescent="0.35">
      <c r="B167" s="40" t="s">
        <v>45</v>
      </c>
      <c r="C167" s="135" t="s">
        <v>46</v>
      </c>
      <c r="D167" s="136"/>
      <c r="E167" s="76">
        <v>0.89519650655021832</v>
      </c>
      <c r="F167" s="76">
        <v>0.9017857142857143</v>
      </c>
      <c r="G167" s="38"/>
      <c r="H167" s="12"/>
      <c r="I167" s="12"/>
      <c r="J167" s="12"/>
      <c r="K167" s="12"/>
      <c r="L167" s="2"/>
      <c r="M167" s="76"/>
      <c r="N167" s="22"/>
      <c r="O167" s="98"/>
      <c r="P167" s="200"/>
    </row>
    <row r="168" spans="2:16" ht="15.5" x14ac:dyDescent="0.35">
      <c r="B168" s="40" t="s">
        <v>47</v>
      </c>
      <c r="C168" s="135" t="s">
        <v>48</v>
      </c>
      <c r="D168" s="136"/>
      <c r="E168" s="76">
        <v>0.52623411069256931</v>
      </c>
      <c r="F168" s="76">
        <v>0.52441407622984237</v>
      </c>
      <c r="G168" s="38"/>
      <c r="H168" s="12"/>
      <c r="I168" s="12"/>
      <c r="J168" s="12"/>
      <c r="K168" s="12"/>
      <c r="L168" s="2"/>
      <c r="M168" s="76"/>
      <c r="N168" s="22"/>
      <c r="O168" s="98"/>
      <c r="P168" s="200"/>
    </row>
    <row r="169" spans="2:16" ht="15.5" x14ac:dyDescent="0.35">
      <c r="B169" s="40" t="s">
        <v>49</v>
      </c>
      <c r="C169" s="135">
        <v>0.01</v>
      </c>
      <c r="D169" s="136"/>
      <c r="E169" s="76">
        <v>3.7688442211055273E-2</v>
      </c>
      <c r="F169" s="76">
        <v>3.5353535353535352E-2</v>
      </c>
      <c r="G169" s="38"/>
      <c r="H169" s="12"/>
      <c r="I169" s="12"/>
      <c r="J169" s="12"/>
      <c r="K169" s="12"/>
      <c r="L169" s="2"/>
      <c r="M169" s="76"/>
      <c r="N169" s="22"/>
      <c r="O169" s="98"/>
      <c r="P169" s="200"/>
    </row>
    <row r="170" spans="2:16" ht="31.5" thickBot="1" x14ac:dyDescent="0.4">
      <c r="B170" s="41" t="s">
        <v>68</v>
      </c>
      <c r="C170" s="140">
        <v>0.5</v>
      </c>
      <c r="D170" s="141"/>
      <c r="E170" s="202">
        <v>0.62826321467098167</v>
      </c>
      <c r="F170" s="202">
        <v>0.65747948664001687</v>
      </c>
      <c r="G170" s="39"/>
      <c r="H170" s="14"/>
      <c r="I170" s="14"/>
      <c r="J170" s="14"/>
      <c r="K170" s="14"/>
      <c r="L170" s="66"/>
      <c r="M170" s="202"/>
      <c r="N170" s="23"/>
      <c r="O170" s="208"/>
      <c r="P170" s="204"/>
    </row>
    <row r="171" spans="2:16" ht="15" thickBot="1" x14ac:dyDescent="0.4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</row>
    <row r="172" spans="2:16" ht="15" thickBot="1" x14ac:dyDescent="0.4">
      <c r="B172" s="137" t="s">
        <v>69</v>
      </c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9"/>
    </row>
    <row r="173" spans="2:16" ht="15" customHeight="1" x14ac:dyDescent="0.35">
      <c r="B173" s="124" t="s">
        <v>4</v>
      </c>
      <c r="C173" s="131" t="s">
        <v>5</v>
      </c>
      <c r="D173" s="132"/>
      <c r="E173" s="107" t="s">
        <v>132</v>
      </c>
      <c r="F173" s="107" t="s">
        <v>133</v>
      </c>
      <c r="G173" s="107" t="s">
        <v>134</v>
      </c>
      <c r="H173" s="107" t="s">
        <v>135</v>
      </c>
      <c r="I173" s="107" t="s">
        <v>136</v>
      </c>
      <c r="J173" s="107" t="s">
        <v>137</v>
      </c>
      <c r="K173" s="107" t="s">
        <v>138</v>
      </c>
      <c r="L173" s="107" t="s">
        <v>139</v>
      </c>
      <c r="M173" s="107" t="s">
        <v>140</v>
      </c>
      <c r="N173" s="107" t="s">
        <v>141</v>
      </c>
      <c r="O173" s="107" t="s">
        <v>142</v>
      </c>
      <c r="P173" s="109" t="s">
        <v>143</v>
      </c>
    </row>
    <row r="174" spans="2:16" x14ac:dyDescent="0.35">
      <c r="B174" s="125"/>
      <c r="C174" s="133"/>
      <c r="D174" s="134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10"/>
    </row>
    <row r="175" spans="2:16" ht="15.5" x14ac:dyDescent="0.35">
      <c r="B175" s="40" t="s">
        <v>63</v>
      </c>
      <c r="C175" s="135">
        <v>1</v>
      </c>
      <c r="D175" s="136"/>
      <c r="E175" s="76">
        <v>0.99934520691461504</v>
      </c>
      <c r="F175" s="76">
        <v>0.99956691208315285</v>
      </c>
      <c r="G175" s="38"/>
      <c r="H175" s="12"/>
      <c r="I175" s="12"/>
      <c r="J175" s="12"/>
      <c r="K175" s="12"/>
      <c r="L175" s="2"/>
      <c r="M175" s="79"/>
      <c r="N175" s="22"/>
      <c r="O175" s="90"/>
      <c r="P175" s="200"/>
    </row>
    <row r="176" spans="2:16" ht="15.5" x14ac:dyDescent="0.35">
      <c r="B176" s="40" t="s">
        <v>27</v>
      </c>
      <c r="C176" s="135">
        <v>1</v>
      </c>
      <c r="D176" s="136"/>
      <c r="E176" s="76">
        <v>1.2665706485778438</v>
      </c>
      <c r="F176" s="76">
        <v>1.3600487729568111</v>
      </c>
      <c r="G176" s="38"/>
      <c r="H176" s="12"/>
      <c r="I176" s="13"/>
      <c r="J176" s="13"/>
      <c r="K176" s="13"/>
      <c r="L176" s="2"/>
      <c r="M176" s="79"/>
      <c r="N176" s="22"/>
      <c r="O176" s="91"/>
      <c r="P176" s="200"/>
    </row>
    <row r="177" spans="2:16" ht="31" x14ac:dyDescent="0.35">
      <c r="B177" s="40" t="s">
        <v>64</v>
      </c>
      <c r="C177" s="135">
        <v>1</v>
      </c>
      <c r="D177" s="136"/>
      <c r="E177" s="76">
        <v>1.202050556832243</v>
      </c>
      <c r="F177" s="76">
        <v>0.98020152024041007</v>
      </c>
      <c r="G177" s="38"/>
      <c r="H177" s="12"/>
      <c r="I177" s="13"/>
      <c r="J177" s="13"/>
      <c r="K177" s="13"/>
      <c r="L177" s="2"/>
      <c r="M177" s="79"/>
      <c r="N177" s="22"/>
      <c r="O177" s="92"/>
      <c r="P177" s="200"/>
    </row>
    <row r="178" spans="2:16" ht="31" x14ac:dyDescent="0.35">
      <c r="B178" s="40" t="s">
        <v>65</v>
      </c>
      <c r="C178" s="135">
        <v>1</v>
      </c>
      <c r="D178" s="136"/>
      <c r="E178" s="76">
        <v>1.4045092838196287</v>
      </c>
      <c r="F178" s="76">
        <v>1.4416445623342176</v>
      </c>
      <c r="G178" s="38"/>
      <c r="H178" s="12"/>
      <c r="I178" s="13"/>
      <c r="J178" s="13"/>
      <c r="K178" s="13"/>
      <c r="L178" s="2"/>
      <c r="M178" s="79"/>
      <c r="N178" s="22"/>
      <c r="O178" s="92"/>
      <c r="P178" s="205"/>
    </row>
    <row r="179" spans="2:16" ht="15.5" x14ac:dyDescent="0.35">
      <c r="B179" s="40" t="s">
        <v>14</v>
      </c>
      <c r="C179" s="135">
        <v>0.01</v>
      </c>
      <c r="D179" s="136"/>
      <c r="E179" s="76">
        <v>0</v>
      </c>
      <c r="F179" s="76">
        <v>0</v>
      </c>
      <c r="G179" s="38"/>
      <c r="H179" s="12"/>
      <c r="I179" s="13"/>
      <c r="J179" s="13"/>
      <c r="K179" s="13"/>
      <c r="L179" s="2"/>
      <c r="M179" s="79"/>
      <c r="N179" s="22"/>
      <c r="O179" s="92"/>
      <c r="P179" s="200"/>
    </row>
    <row r="180" spans="2:16" ht="15.5" x14ac:dyDescent="0.35">
      <c r="B180" s="40" t="s">
        <v>21</v>
      </c>
      <c r="C180" s="135" t="s">
        <v>22</v>
      </c>
      <c r="D180" s="136"/>
      <c r="E180" s="101">
        <v>1.3190999999999999</v>
      </c>
      <c r="F180" s="76">
        <v>1.2342</v>
      </c>
      <c r="G180" s="38"/>
      <c r="H180" s="12"/>
      <c r="I180" s="13"/>
      <c r="J180" s="13"/>
      <c r="K180" s="13"/>
      <c r="L180" s="2"/>
      <c r="M180" s="79"/>
      <c r="N180" s="22"/>
      <c r="O180" s="92"/>
      <c r="P180" s="200"/>
    </row>
    <row r="181" spans="2:16" ht="31" x14ac:dyDescent="0.35">
      <c r="B181" s="40" t="s">
        <v>53</v>
      </c>
      <c r="C181" s="135">
        <v>0.6</v>
      </c>
      <c r="D181" s="136"/>
      <c r="E181" s="76">
        <v>0.77777777777777779</v>
      </c>
      <c r="F181" s="76">
        <v>0.8125</v>
      </c>
      <c r="G181" s="38"/>
      <c r="H181" s="12"/>
      <c r="I181" s="12"/>
      <c r="J181" s="12"/>
      <c r="K181" s="12"/>
      <c r="L181" s="2"/>
      <c r="M181" s="79"/>
      <c r="N181" s="22"/>
      <c r="O181" s="86"/>
      <c r="P181" s="200"/>
    </row>
    <row r="182" spans="2:16" ht="15.5" x14ac:dyDescent="0.35">
      <c r="B182" s="40" t="s">
        <v>32</v>
      </c>
      <c r="C182" s="135">
        <v>0.6</v>
      </c>
      <c r="D182" s="136"/>
      <c r="E182" s="76">
        <v>0.88888888888888884</v>
      </c>
      <c r="F182" s="76">
        <v>0.9375</v>
      </c>
      <c r="G182" s="38"/>
      <c r="H182" s="12"/>
      <c r="I182" s="12"/>
      <c r="J182" s="12"/>
      <c r="K182" s="12"/>
      <c r="L182" s="2"/>
      <c r="M182" s="79"/>
      <c r="N182" s="22"/>
      <c r="O182" s="86"/>
      <c r="P182" s="200"/>
    </row>
    <row r="183" spans="2:16" ht="15.5" x14ac:dyDescent="0.35">
      <c r="B183" s="40" t="s">
        <v>66</v>
      </c>
      <c r="C183" s="135">
        <v>0.6</v>
      </c>
      <c r="D183" s="136"/>
      <c r="E183" s="76">
        <v>0.66666666666666663</v>
      </c>
      <c r="F183" s="76">
        <v>0.5</v>
      </c>
      <c r="G183" s="38"/>
      <c r="H183" s="12"/>
      <c r="I183" s="12"/>
      <c r="J183" s="12"/>
      <c r="K183" s="12"/>
      <c r="L183" s="2"/>
      <c r="M183" s="79"/>
      <c r="N183" s="22"/>
      <c r="O183" s="86"/>
      <c r="P183" s="200"/>
    </row>
    <row r="184" spans="2:16" ht="31" x14ac:dyDescent="0.35">
      <c r="B184" s="40" t="s">
        <v>67</v>
      </c>
      <c r="C184" s="135">
        <v>0.4</v>
      </c>
      <c r="D184" s="136"/>
      <c r="E184" s="76">
        <v>0.40526390264610163</v>
      </c>
      <c r="F184" s="76">
        <v>0.39840022452989055</v>
      </c>
      <c r="G184" s="38"/>
      <c r="H184" s="12"/>
      <c r="I184" s="12"/>
      <c r="J184" s="12"/>
      <c r="K184" s="12"/>
      <c r="L184" s="2"/>
      <c r="M184" s="79"/>
      <c r="N184" s="22"/>
      <c r="O184" s="86"/>
      <c r="P184" s="200"/>
    </row>
    <row r="185" spans="2:16" ht="31" x14ac:dyDescent="0.35">
      <c r="B185" s="40" t="s">
        <v>35</v>
      </c>
      <c r="C185" s="135">
        <v>0.95</v>
      </c>
      <c r="D185" s="136"/>
      <c r="E185" s="76">
        <v>1</v>
      </c>
      <c r="F185" s="76">
        <v>1</v>
      </c>
      <c r="G185" s="38"/>
      <c r="H185" s="12"/>
      <c r="I185" s="12"/>
      <c r="J185" s="12"/>
      <c r="K185" s="12"/>
      <c r="L185" s="2"/>
      <c r="M185" s="79"/>
      <c r="N185" s="22"/>
      <c r="O185" s="86"/>
      <c r="P185" s="200"/>
    </row>
    <row r="186" spans="2:16" ht="15.5" x14ac:dyDescent="0.35">
      <c r="B186" s="40" t="s">
        <v>55</v>
      </c>
      <c r="C186" s="135" t="s">
        <v>37</v>
      </c>
      <c r="D186" s="136"/>
      <c r="E186" s="76">
        <v>0.87196612537104934</v>
      </c>
      <c r="F186" s="76">
        <v>0.87267215244694674</v>
      </c>
      <c r="G186" s="38"/>
      <c r="H186" s="12"/>
      <c r="I186" s="12"/>
      <c r="J186" s="12"/>
      <c r="K186" s="12"/>
      <c r="L186" s="2"/>
      <c r="M186" s="79"/>
      <c r="N186" s="22"/>
      <c r="O186" s="86"/>
      <c r="P186" s="200"/>
    </row>
    <row r="187" spans="2:16" ht="15.5" x14ac:dyDescent="0.35">
      <c r="B187" s="40" t="s">
        <v>56</v>
      </c>
      <c r="C187" s="135" t="s">
        <v>57</v>
      </c>
      <c r="D187" s="136"/>
      <c r="E187" s="76">
        <v>0.6442344483884368</v>
      </c>
      <c r="F187" s="76">
        <v>0.64290884984669938</v>
      </c>
      <c r="G187" s="38"/>
      <c r="H187" s="12"/>
      <c r="I187" s="12"/>
      <c r="J187" s="12"/>
      <c r="K187" s="12"/>
      <c r="L187" s="2"/>
      <c r="M187" s="79"/>
      <c r="N187" s="22"/>
      <c r="O187" s="86"/>
      <c r="P187" s="200"/>
    </row>
    <row r="188" spans="2:16" ht="15.5" x14ac:dyDescent="0.35">
      <c r="B188" s="40" t="s">
        <v>15</v>
      </c>
      <c r="C188" s="135">
        <v>0.13</v>
      </c>
      <c r="D188" s="136"/>
      <c r="E188" s="76">
        <v>5.2939139468444293E-2</v>
      </c>
      <c r="F188" s="76">
        <v>4.8318192978148787E-2</v>
      </c>
      <c r="G188" s="38"/>
      <c r="H188" s="12"/>
      <c r="I188" s="12"/>
      <c r="J188" s="12"/>
      <c r="K188" s="12"/>
      <c r="L188" s="2"/>
      <c r="M188" s="79"/>
      <c r="N188" s="22"/>
      <c r="O188" s="86"/>
      <c r="P188" s="200"/>
    </row>
    <row r="189" spans="2:16" ht="15.5" x14ac:dyDescent="0.35">
      <c r="B189" s="40" t="s">
        <v>16</v>
      </c>
      <c r="C189" s="135" t="s">
        <v>40</v>
      </c>
      <c r="D189" s="136"/>
      <c r="E189" s="76">
        <v>0.66394112837285368</v>
      </c>
      <c r="F189" s="76">
        <v>0.64837398373983735</v>
      </c>
      <c r="G189" s="38"/>
      <c r="H189" s="12"/>
      <c r="I189" s="12"/>
      <c r="J189" s="12"/>
      <c r="K189" s="12"/>
      <c r="L189" s="2"/>
      <c r="M189" s="79"/>
      <c r="N189" s="22"/>
      <c r="O189" s="86"/>
      <c r="P189" s="200"/>
    </row>
    <row r="190" spans="2:16" ht="31" x14ac:dyDescent="0.35">
      <c r="B190" s="40" t="s">
        <v>58</v>
      </c>
      <c r="C190" s="135">
        <v>0.5</v>
      </c>
      <c r="D190" s="136"/>
      <c r="E190" s="76">
        <v>0.72663877266387722</v>
      </c>
      <c r="F190" s="76">
        <v>0.74982770503101315</v>
      </c>
      <c r="G190" s="38"/>
      <c r="H190" s="12"/>
      <c r="I190" s="12"/>
      <c r="J190" s="12"/>
      <c r="K190" s="12"/>
      <c r="L190" s="2"/>
      <c r="M190" s="79"/>
      <c r="N190" s="22"/>
      <c r="O190" s="86"/>
      <c r="P190" s="200"/>
    </row>
    <row r="191" spans="2:16" ht="15.5" x14ac:dyDescent="0.35">
      <c r="B191" s="40" t="s">
        <v>18</v>
      </c>
      <c r="C191" s="135">
        <v>0.5</v>
      </c>
      <c r="D191" s="136"/>
      <c r="E191" s="102" t="s">
        <v>8</v>
      </c>
      <c r="F191" s="102">
        <v>8.3000000000000004E-2</v>
      </c>
      <c r="G191" s="38"/>
      <c r="H191" s="12"/>
      <c r="I191" s="12"/>
      <c r="J191" s="12"/>
      <c r="K191" s="12"/>
      <c r="L191" s="63"/>
      <c r="M191" s="80"/>
      <c r="N191" s="80"/>
      <c r="O191" s="89"/>
      <c r="P191" s="205"/>
    </row>
    <row r="192" spans="2:16" ht="15.5" x14ac:dyDescent="0.35">
      <c r="B192" s="40" t="s">
        <v>43</v>
      </c>
      <c r="C192" s="135" t="s">
        <v>44</v>
      </c>
      <c r="D192" s="136"/>
      <c r="E192" s="76">
        <v>0.70049462732389567</v>
      </c>
      <c r="F192" s="76">
        <v>0.69837783034809053</v>
      </c>
      <c r="G192" s="38"/>
      <c r="H192" s="12"/>
      <c r="I192" s="12"/>
      <c r="J192" s="12"/>
      <c r="K192" s="12"/>
      <c r="L192" s="2"/>
      <c r="M192" s="79"/>
      <c r="N192" s="22"/>
      <c r="O192" s="86"/>
      <c r="P192" s="200"/>
    </row>
    <row r="193" spans="2:16" ht="15.5" x14ac:dyDescent="0.35">
      <c r="B193" s="40" t="s">
        <v>45</v>
      </c>
      <c r="C193" s="135" t="s">
        <v>46</v>
      </c>
      <c r="D193" s="136"/>
      <c r="E193" s="76">
        <v>0.9641255605381166</v>
      </c>
      <c r="F193" s="76">
        <v>0.94930875576036866</v>
      </c>
      <c r="G193" s="38"/>
      <c r="H193" s="12"/>
      <c r="I193" s="12"/>
      <c r="J193" s="12"/>
      <c r="K193" s="12"/>
      <c r="L193" s="2"/>
      <c r="M193" s="79"/>
      <c r="N193" s="22"/>
      <c r="O193" s="86"/>
      <c r="P193" s="200"/>
    </row>
    <row r="194" spans="2:16" ht="15.5" x14ac:dyDescent="0.35">
      <c r="B194" s="40" t="s">
        <v>47</v>
      </c>
      <c r="C194" s="135" t="s">
        <v>48</v>
      </c>
      <c r="D194" s="136"/>
      <c r="E194" s="76">
        <v>0.1466008963389791</v>
      </c>
      <c r="F194" s="76">
        <v>0.14364082575429479</v>
      </c>
      <c r="G194" s="38"/>
      <c r="H194" s="12"/>
      <c r="I194" s="12"/>
      <c r="J194" s="12"/>
      <c r="K194" s="12"/>
      <c r="L194" s="2"/>
      <c r="M194" s="79"/>
      <c r="N194" s="22"/>
      <c r="O194" s="86"/>
      <c r="P194" s="200"/>
    </row>
    <row r="195" spans="2:16" ht="15.5" x14ac:dyDescent="0.35">
      <c r="B195" s="40" t="s">
        <v>49</v>
      </c>
      <c r="C195" s="135">
        <v>0.01</v>
      </c>
      <c r="D195" s="136"/>
      <c r="E195" s="76">
        <v>1.1655011655011656E-2</v>
      </c>
      <c r="F195" s="76">
        <v>4.6403712296983757E-3</v>
      </c>
      <c r="G195" s="38"/>
      <c r="H195" s="12"/>
      <c r="I195" s="12"/>
      <c r="J195" s="12"/>
      <c r="K195" s="12"/>
      <c r="L195" s="2"/>
      <c r="M195" s="79"/>
      <c r="N195" s="22"/>
      <c r="O195" s="86"/>
      <c r="P195" s="200"/>
    </row>
    <row r="196" spans="2:16" ht="31.5" thickBot="1" x14ac:dyDescent="0.4">
      <c r="B196" s="41" t="s">
        <v>68</v>
      </c>
      <c r="C196" s="140">
        <v>0.5</v>
      </c>
      <c r="D196" s="141"/>
      <c r="E196" s="202">
        <v>0.65966524450278963</v>
      </c>
      <c r="F196" s="202">
        <v>0.68559238595339678</v>
      </c>
      <c r="G196" s="39"/>
      <c r="H196" s="14"/>
      <c r="I196" s="14"/>
      <c r="J196" s="14"/>
      <c r="K196" s="14"/>
      <c r="L196" s="66"/>
      <c r="M196" s="206"/>
      <c r="N196" s="23"/>
      <c r="O196" s="192"/>
      <c r="P196" s="204"/>
    </row>
    <row r="197" spans="2:16" ht="15" thickBot="1" x14ac:dyDescent="0.4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</row>
    <row r="198" spans="2:16" ht="15" thickBot="1" x14ac:dyDescent="0.4">
      <c r="B198" s="104" t="s">
        <v>70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6"/>
    </row>
    <row r="199" spans="2:16" ht="15" customHeight="1" x14ac:dyDescent="0.35">
      <c r="B199" s="126" t="s">
        <v>4</v>
      </c>
      <c r="C199" s="131" t="s">
        <v>5</v>
      </c>
      <c r="D199" s="132"/>
      <c r="E199" s="107" t="s">
        <v>132</v>
      </c>
      <c r="F199" s="107" t="s">
        <v>133</v>
      </c>
      <c r="G199" s="107" t="s">
        <v>134</v>
      </c>
      <c r="H199" s="107" t="s">
        <v>135</v>
      </c>
      <c r="I199" s="107" t="s">
        <v>136</v>
      </c>
      <c r="J199" s="107" t="s">
        <v>137</v>
      </c>
      <c r="K199" s="107" t="s">
        <v>138</v>
      </c>
      <c r="L199" s="107" t="s">
        <v>139</v>
      </c>
      <c r="M199" s="107" t="s">
        <v>140</v>
      </c>
      <c r="N199" s="107" t="s">
        <v>141</v>
      </c>
      <c r="O199" s="107" t="s">
        <v>142</v>
      </c>
      <c r="P199" s="109" t="s">
        <v>143</v>
      </c>
    </row>
    <row r="200" spans="2:16" x14ac:dyDescent="0.35">
      <c r="B200" s="127"/>
      <c r="C200" s="133"/>
      <c r="D200" s="134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10"/>
    </row>
    <row r="201" spans="2:16" ht="15.5" x14ac:dyDescent="0.35">
      <c r="B201" s="40" t="s">
        <v>15</v>
      </c>
      <c r="C201" s="167" t="s">
        <v>71</v>
      </c>
      <c r="D201" s="168"/>
      <c r="E201" s="76">
        <v>2.2700000000000001E-2</v>
      </c>
      <c r="F201" s="76">
        <v>2.6881720430107527E-2</v>
      </c>
      <c r="G201" s="38"/>
      <c r="H201" s="6"/>
      <c r="I201" s="20"/>
      <c r="J201" s="20"/>
      <c r="K201" s="20"/>
      <c r="L201" s="2"/>
      <c r="M201" s="80"/>
      <c r="N201" s="22"/>
      <c r="O201" s="71"/>
      <c r="P201" s="200"/>
    </row>
    <row r="202" spans="2:16" ht="15.5" x14ac:dyDescent="0.35">
      <c r="B202" s="40" t="s">
        <v>16</v>
      </c>
      <c r="C202" s="167" t="s">
        <v>72</v>
      </c>
      <c r="D202" s="168"/>
      <c r="E202" s="76">
        <v>0.7</v>
      </c>
      <c r="F202" s="76">
        <v>0.45</v>
      </c>
      <c r="G202" s="38"/>
      <c r="H202" s="6"/>
      <c r="I202" s="6"/>
      <c r="J202" s="6"/>
      <c r="K202" s="6"/>
      <c r="L202" s="2"/>
      <c r="M202" s="79"/>
      <c r="N202" s="22"/>
      <c r="O202" s="92"/>
      <c r="P202" s="200"/>
    </row>
    <row r="203" spans="2:16" ht="15.5" x14ac:dyDescent="0.35">
      <c r="B203" s="40" t="s">
        <v>14</v>
      </c>
      <c r="C203" s="167" t="s">
        <v>73</v>
      </c>
      <c r="D203" s="168"/>
      <c r="E203" s="99" t="s">
        <v>8</v>
      </c>
      <c r="F203" s="99" t="s">
        <v>8</v>
      </c>
      <c r="G203" s="56"/>
      <c r="H203" s="56"/>
      <c r="I203" s="56"/>
      <c r="J203" s="56"/>
      <c r="K203" s="56"/>
      <c r="L203" s="38"/>
      <c r="M203" s="81"/>
      <c r="N203" s="81"/>
      <c r="O203" s="86"/>
      <c r="P203" s="209"/>
    </row>
    <row r="204" spans="2:16" ht="15.5" x14ac:dyDescent="0.35">
      <c r="B204" s="40" t="s">
        <v>21</v>
      </c>
      <c r="C204" s="167" t="s">
        <v>22</v>
      </c>
      <c r="D204" s="168"/>
      <c r="E204" s="76">
        <v>0.9916666666666667</v>
      </c>
      <c r="F204" s="76">
        <v>0.9916666666666667</v>
      </c>
      <c r="G204" s="38"/>
      <c r="H204" s="6"/>
      <c r="I204" s="6"/>
      <c r="J204" s="6"/>
      <c r="K204" s="6"/>
      <c r="L204" s="2"/>
      <c r="M204" s="79"/>
      <c r="N204" s="22"/>
      <c r="O204" s="92"/>
      <c r="P204" s="200"/>
    </row>
    <row r="205" spans="2:16" ht="15.5" x14ac:dyDescent="0.35">
      <c r="B205" s="40" t="s">
        <v>74</v>
      </c>
      <c r="C205" s="167" t="s">
        <v>75</v>
      </c>
      <c r="D205" s="168"/>
      <c r="E205" s="76">
        <v>6.9124423963133645E-3</v>
      </c>
      <c r="F205" s="76">
        <v>1.8518518518518517E-2</v>
      </c>
      <c r="G205" s="38"/>
      <c r="H205" s="6"/>
      <c r="I205" s="17"/>
      <c r="J205" s="17"/>
      <c r="K205" s="17"/>
      <c r="L205" s="2"/>
      <c r="M205" s="79"/>
      <c r="N205" s="22"/>
      <c r="O205" s="92"/>
      <c r="P205" s="200"/>
    </row>
    <row r="206" spans="2:16" ht="15.5" x14ac:dyDescent="0.35">
      <c r="B206" s="40" t="s">
        <v>18</v>
      </c>
      <c r="C206" s="167" t="s">
        <v>76</v>
      </c>
      <c r="D206" s="168"/>
      <c r="E206" s="102" t="s">
        <v>8</v>
      </c>
      <c r="F206" s="102">
        <v>0.25</v>
      </c>
      <c r="G206" s="38"/>
      <c r="H206" s="6"/>
      <c r="I206" s="17"/>
      <c r="J206" s="17"/>
      <c r="K206" s="17"/>
      <c r="L206" s="38"/>
      <c r="M206" s="81"/>
      <c r="N206" s="81"/>
      <c r="O206" s="86"/>
      <c r="P206" s="209"/>
    </row>
    <row r="207" spans="2:16" ht="15.5" x14ac:dyDescent="0.35">
      <c r="B207" s="40" t="s">
        <v>77</v>
      </c>
      <c r="C207" s="169" t="s">
        <v>78</v>
      </c>
      <c r="D207" s="168"/>
      <c r="E207" s="76">
        <v>0.73080000000000001</v>
      </c>
      <c r="F207" s="76">
        <v>0.71537001897533203</v>
      </c>
      <c r="G207" s="38"/>
      <c r="H207" s="6"/>
      <c r="I207" s="17"/>
      <c r="J207" s="17"/>
      <c r="K207" s="17"/>
      <c r="L207" s="2"/>
      <c r="M207" s="79"/>
      <c r="N207" s="22"/>
      <c r="O207" s="92"/>
      <c r="P207" s="200"/>
    </row>
    <row r="208" spans="2:16" ht="15.5" x14ac:dyDescent="0.35">
      <c r="B208" s="40" t="s">
        <v>79</v>
      </c>
      <c r="C208" s="167" t="s">
        <v>80</v>
      </c>
      <c r="D208" s="168"/>
      <c r="E208" s="76">
        <v>0</v>
      </c>
      <c r="F208" s="101">
        <v>2.3999999999999998E-3</v>
      </c>
      <c r="G208" s="38"/>
      <c r="H208" s="6"/>
      <c r="I208" s="6"/>
      <c r="J208" s="5"/>
      <c r="K208" s="5"/>
      <c r="L208" s="2"/>
      <c r="M208" s="79"/>
      <c r="N208" s="22"/>
      <c r="O208" s="92"/>
      <c r="P208" s="200"/>
    </row>
    <row r="209" spans="2:16" ht="15.5" x14ac:dyDescent="0.35">
      <c r="B209" s="40" t="s">
        <v>81</v>
      </c>
      <c r="C209" s="181">
        <v>6</v>
      </c>
      <c r="D209" s="182"/>
      <c r="E209" s="76">
        <v>1.5</v>
      </c>
      <c r="F209" s="76">
        <v>0.66666666666666663</v>
      </c>
      <c r="G209" s="38"/>
      <c r="H209" s="6"/>
      <c r="I209" s="17"/>
      <c r="J209" s="17"/>
      <c r="K209" s="17"/>
      <c r="L209" s="65"/>
      <c r="M209" s="79"/>
      <c r="N209" s="22"/>
      <c r="O209" s="92"/>
      <c r="P209" s="200"/>
    </row>
    <row r="210" spans="2:16" ht="15.5" x14ac:dyDescent="0.35">
      <c r="B210" s="40" t="s">
        <v>82</v>
      </c>
      <c r="C210" s="181">
        <v>2</v>
      </c>
      <c r="D210" s="182"/>
      <c r="E210" s="76">
        <v>3</v>
      </c>
      <c r="F210" s="76">
        <v>3</v>
      </c>
      <c r="G210" s="38"/>
      <c r="H210" s="6"/>
      <c r="I210" s="6"/>
      <c r="J210" s="6"/>
      <c r="K210" s="6"/>
      <c r="L210" s="2"/>
      <c r="M210" s="79"/>
      <c r="N210" s="22"/>
      <c r="O210" s="92"/>
      <c r="P210" s="200"/>
    </row>
    <row r="211" spans="2:16" ht="15.5" x14ac:dyDescent="0.35">
      <c r="B211" s="40" t="s">
        <v>83</v>
      </c>
      <c r="C211" s="167" t="s">
        <v>84</v>
      </c>
      <c r="D211" s="168"/>
      <c r="E211" s="76">
        <v>0.3</v>
      </c>
      <c r="F211" s="76">
        <v>0.2</v>
      </c>
      <c r="G211" s="38"/>
      <c r="H211" s="6"/>
      <c r="I211" s="6"/>
      <c r="J211" s="6"/>
      <c r="K211" s="6"/>
      <c r="L211" s="64"/>
      <c r="M211" s="79"/>
      <c r="N211" s="79"/>
      <c r="O211" s="92"/>
      <c r="P211" s="200"/>
    </row>
    <row r="212" spans="2:16" ht="15.5" x14ac:dyDescent="0.35">
      <c r="B212" s="40" t="s">
        <v>85</v>
      </c>
      <c r="C212" s="167" t="s">
        <v>22</v>
      </c>
      <c r="D212" s="168"/>
      <c r="E212" s="99" t="s">
        <v>8</v>
      </c>
      <c r="F212" s="99" t="s">
        <v>8</v>
      </c>
      <c r="G212" s="56"/>
      <c r="H212" s="56"/>
      <c r="I212" s="56"/>
      <c r="J212" s="56"/>
      <c r="K212" s="56"/>
      <c r="L212" s="38"/>
      <c r="M212" s="81"/>
      <c r="N212" s="81"/>
      <c r="O212" s="86"/>
      <c r="P212" s="209"/>
    </row>
    <row r="213" spans="2:16" ht="16" thickBot="1" x14ac:dyDescent="0.4">
      <c r="B213" s="41" t="s">
        <v>86</v>
      </c>
      <c r="C213" s="172" t="s">
        <v>87</v>
      </c>
      <c r="D213" s="173"/>
      <c r="E213" s="202">
        <v>0.93230000000000002</v>
      </c>
      <c r="F213" s="210">
        <v>1.0820000000000001</v>
      </c>
      <c r="G213" s="39"/>
      <c r="H213" s="21"/>
      <c r="I213" s="21"/>
      <c r="J213" s="21"/>
      <c r="K213" s="21"/>
      <c r="L213" s="39"/>
      <c r="M213" s="206"/>
      <c r="N213" s="206"/>
      <c r="O213" s="192"/>
      <c r="P213" s="204"/>
    </row>
    <row r="214" spans="2:16" ht="15" thickBot="1" x14ac:dyDescent="0.4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</row>
    <row r="215" spans="2:16" ht="15" thickBot="1" x14ac:dyDescent="0.4">
      <c r="B215" s="104" t="s">
        <v>88</v>
      </c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6"/>
    </row>
    <row r="216" spans="2:16" ht="15" customHeight="1" x14ac:dyDescent="0.35">
      <c r="B216" s="124" t="s">
        <v>4</v>
      </c>
      <c r="C216" s="131" t="s">
        <v>5</v>
      </c>
      <c r="D216" s="132"/>
      <c r="E216" s="107" t="s">
        <v>132</v>
      </c>
      <c r="F216" s="107" t="s">
        <v>133</v>
      </c>
      <c r="G216" s="107" t="s">
        <v>134</v>
      </c>
      <c r="H216" s="107" t="s">
        <v>135</v>
      </c>
      <c r="I216" s="107" t="s">
        <v>136</v>
      </c>
      <c r="J216" s="107" t="s">
        <v>137</v>
      </c>
      <c r="K216" s="107" t="s">
        <v>138</v>
      </c>
      <c r="L216" s="107" t="s">
        <v>139</v>
      </c>
      <c r="M216" s="107" t="s">
        <v>140</v>
      </c>
      <c r="N216" s="107" t="s">
        <v>141</v>
      </c>
      <c r="O216" s="107" t="s">
        <v>142</v>
      </c>
      <c r="P216" s="109" t="s">
        <v>143</v>
      </c>
    </row>
    <row r="217" spans="2:16" x14ac:dyDescent="0.35">
      <c r="B217" s="125"/>
      <c r="C217" s="133"/>
      <c r="D217" s="134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10"/>
    </row>
    <row r="218" spans="2:16" ht="15.5" x14ac:dyDescent="0.35">
      <c r="B218" s="40" t="s">
        <v>15</v>
      </c>
      <c r="C218" s="114" t="s">
        <v>71</v>
      </c>
      <c r="D218" s="114"/>
      <c r="E218" s="76">
        <v>4.8300000000000003E-2</v>
      </c>
      <c r="F218" s="76">
        <v>2.9268292682926831E-2</v>
      </c>
      <c r="G218" s="38"/>
      <c r="H218" s="22"/>
      <c r="I218" s="22"/>
      <c r="J218" s="22"/>
      <c r="K218" s="22"/>
      <c r="L218" s="2"/>
      <c r="M218" s="80"/>
      <c r="N218" s="22"/>
      <c r="O218" s="71"/>
      <c r="P218" s="211"/>
    </row>
    <row r="219" spans="2:16" ht="15.5" x14ac:dyDescent="0.35">
      <c r="B219" s="40" t="s">
        <v>16</v>
      </c>
      <c r="C219" s="114" t="s">
        <v>72</v>
      </c>
      <c r="D219" s="114"/>
      <c r="E219" s="76">
        <v>0.52380952380952384</v>
      </c>
      <c r="F219" s="76">
        <v>0.7</v>
      </c>
      <c r="G219" s="38"/>
      <c r="H219" s="6"/>
      <c r="I219" s="6"/>
      <c r="J219" s="6"/>
      <c r="K219" s="6"/>
      <c r="L219" s="2"/>
      <c r="M219" s="79"/>
      <c r="N219" s="22"/>
      <c r="O219" s="92"/>
      <c r="P219" s="211"/>
    </row>
    <row r="220" spans="2:16" ht="15.5" x14ac:dyDescent="0.35">
      <c r="B220" s="40" t="s">
        <v>14</v>
      </c>
      <c r="C220" s="114" t="s">
        <v>89</v>
      </c>
      <c r="D220" s="114"/>
      <c r="E220" s="99" t="s">
        <v>8</v>
      </c>
      <c r="F220" s="99" t="s">
        <v>8</v>
      </c>
      <c r="G220" s="56"/>
      <c r="H220" s="56"/>
      <c r="I220" s="56"/>
      <c r="J220" s="56"/>
      <c r="K220" s="56"/>
      <c r="L220" s="38"/>
      <c r="M220" s="81"/>
      <c r="N220" s="81"/>
      <c r="O220" s="86"/>
      <c r="P220" s="212"/>
    </row>
    <row r="221" spans="2:16" ht="15.5" x14ac:dyDescent="0.35">
      <c r="B221" s="40" t="s">
        <v>21</v>
      </c>
      <c r="C221" s="114" t="s">
        <v>22</v>
      </c>
      <c r="D221" s="114"/>
      <c r="E221" s="76">
        <v>1.052863436123348</v>
      </c>
      <c r="F221" s="76">
        <v>1.0304568527918783</v>
      </c>
      <c r="G221" s="38"/>
      <c r="H221" s="6"/>
      <c r="I221" s="6"/>
      <c r="J221" s="6"/>
      <c r="K221" s="6"/>
      <c r="L221" s="2"/>
      <c r="M221" s="79"/>
      <c r="N221" s="22"/>
      <c r="O221" s="92"/>
      <c r="P221" s="211"/>
    </row>
    <row r="222" spans="2:16" ht="15.5" x14ac:dyDescent="0.35">
      <c r="B222" s="40" t="s">
        <v>74</v>
      </c>
      <c r="C222" s="114" t="s">
        <v>89</v>
      </c>
      <c r="D222" s="114"/>
      <c r="E222" s="76">
        <v>4.4843049327354259E-3</v>
      </c>
      <c r="F222" s="76">
        <v>0</v>
      </c>
      <c r="G222" s="38"/>
      <c r="H222" s="22"/>
      <c r="I222" s="22"/>
      <c r="J222" s="22"/>
      <c r="K222" s="22"/>
      <c r="L222" s="2"/>
      <c r="M222" s="79"/>
      <c r="N222" s="22"/>
      <c r="O222" s="92"/>
      <c r="P222" s="211"/>
    </row>
    <row r="223" spans="2:16" ht="15.5" x14ac:dyDescent="0.35">
      <c r="B223" s="40" t="s">
        <v>18</v>
      </c>
      <c r="C223" s="114" t="s">
        <v>76</v>
      </c>
      <c r="D223" s="114"/>
      <c r="E223" s="102" t="s">
        <v>8</v>
      </c>
      <c r="F223" s="102" t="s">
        <v>131</v>
      </c>
      <c r="G223" s="38"/>
      <c r="H223" s="22"/>
      <c r="I223" s="22"/>
      <c r="J223" s="22"/>
      <c r="K223" s="22"/>
      <c r="L223" s="38"/>
      <c r="M223" s="81"/>
      <c r="N223" s="81"/>
      <c r="O223" s="86"/>
      <c r="P223" s="212"/>
    </row>
    <row r="224" spans="2:16" ht="15.5" x14ac:dyDescent="0.35">
      <c r="B224" s="40" t="s">
        <v>77</v>
      </c>
      <c r="C224" s="114" t="s">
        <v>90</v>
      </c>
      <c r="D224" s="114"/>
      <c r="E224" s="76">
        <v>0.81969999999999998</v>
      </c>
      <c r="F224" s="76">
        <v>0.83217477656405159</v>
      </c>
      <c r="G224" s="38"/>
      <c r="H224" s="6"/>
      <c r="I224" s="22"/>
      <c r="J224" s="22"/>
      <c r="K224" s="22"/>
      <c r="L224" s="2"/>
      <c r="M224" s="79"/>
      <c r="N224" s="22"/>
      <c r="O224" s="92"/>
      <c r="P224" s="211"/>
    </row>
    <row r="225" spans="2:16" ht="15.5" x14ac:dyDescent="0.35">
      <c r="B225" s="40" t="s">
        <v>79</v>
      </c>
      <c r="C225" s="114" t="s">
        <v>89</v>
      </c>
      <c r="D225" s="114"/>
      <c r="E225" s="76">
        <v>9.0090090090090089E-3</v>
      </c>
      <c r="F225" s="101">
        <v>0</v>
      </c>
      <c r="G225" s="38"/>
      <c r="H225" s="6"/>
      <c r="I225" s="22"/>
      <c r="J225" s="22"/>
      <c r="K225" s="22"/>
      <c r="L225" s="2"/>
      <c r="M225" s="79"/>
      <c r="N225" s="22"/>
      <c r="O225" s="92"/>
      <c r="P225" s="211"/>
    </row>
    <row r="226" spans="2:16" ht="15.5" x14ac:dyDescent="0.35">
      <c r="B226" s="40" t="s">
        <v>81</v>
      </c>
      <c r="C226" s="171">
        <v>4</v>
      </c>
      <c r="D226" s="171"/>
      <c r="E226" s="76">
        <v>3</v>
      </c>
      <c r="F226" s="76">
        <v>2</v>
      </c>
      <c r="G226" s="38"/>
      <c r="H226" s="6"/>
      <c r="I226" s="6"/>
      <c r="J226" s="6"/>
      <c r="K226" s="6"/>
      <c r="L226" s="2"/>
      <c r="M226" s="79"/>
      <c r="N226" s="22"/>
      <c r="O226" s="92"/>
      <c r="P226" s="211"/>
    </row>
    <row r="227" spans="2:16" ht="15.75" customHeight="1" x14ac:dyDescent="0.35">
      <c r="B227" s="40" t="s">
        <v>82</v>
      </c>
      <c r="C227" s="171">
        <v>2</v>
      </c>
      <c r="D227" s="171"/>
      <c r="E227" s="76">
        <v>7</v>
      </c>
      <c r="F227" s="76">
        <v>5.5</v>
      </c>
      <c r="G227" s="38"/>
      <c r="H227" s="6"/>
      <c r="I227" s="6"/>
      <c r="J227" s="6"/>
      <c r="K227" s="6"/>
      <c r="L227" s="2"/>
      <c r="M227" s="79"/>
      <c r="N227" s="22"/>
      <c r="O227" s="92"/>
      <c r="P227" s="211"/>
    </row>
    <row r="228" spans="2:16" ht="15.75" customHeight="1" x14ac:dyDescent="0.35">
      <c r="B228" s="40" t="s">
        <v>85</v>
      </c>
      <c r="C228" s="114" t="s">
        <v>22</v>
      </c>
      <c r="D228" s="114"/>
      <c r="E228" s="99" t="s">
        <v>8</v>
      </c>
      <c r="F228" s="99" t="s">
        <v>8</v>
      </c>
      <c r="G228" s="56"/>
      <c r="H228" s="56"/>
      <c r="I228" s="56"/>
      <c r="J228" s="56"/>
      <c r="K228" s="56"/>
      <c r="L228" s="38"/>
      <c r="M228" s="81"/>
      <c r="N228" s="81"/>
      <c r="O228" s="86"/>
      <c r="P228" s="212"/>
    </row>
    <row r="229" spans="2:16" ht="16" thickBot="1" x14ac:dyDescent="0.4">
      <c r="B229" s="41" t="s">
        <v>86</v>
      </c>
      <c r="C229" s="120" t="s">
        <v>91</v>
      </c>
      <c r="D229" s="120"/>
      <c r="E229" s="213">
        <v>0.92410000000000003</v>
      </c>
      <c r="F229" s="214">
        <v>1.0898000000000001</v>
      </c>
      <c r="G229" s="39"/>
      <c r="H229" s="21"/>
      <c r="I229" s="23"/>
      <c r="J229" s="23"/>
      <c r="K229" s="23"/>
      <c r="L229" s="215"/>
      <c r="M229" s="216"/>
      <c r="N229" s="216"/>
      <c r="O229" s="217"/>
      <c r="P229" s="218"/>
    </row>
    <row r="230" spans="2:16" ht="16" thickBot="1" x14ac:dyDescent="0.4"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</row>
    <row r="231" spans="2:16" ht="15" thickBot="1" x14ac:dyDescent="0.4">
      <c r="B231" s="104" t="s">
        <v>92</v>
      </c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6"/>
    </row>
    <row r="232" spans="2:16" ht="15" customHeight="1" x14ac:dyDescent="0.35">
      <c r="B232" s="126" t="s">
        <v>4</v>
      </c>
      <c r="C232" s="131" t="s">
        <v>5</v>
      </c>
      <c r="D232" s="132"/>
      <c r="E232" s="107" t="s">
        <v>132</v>
      </c>
      <c r="F232" s="107" t="s">
        <v>133</v>
      </c>
      <c r="G232" s="107" t="s">
        <v>134</v>
      </c>
      <c r="H232" s="107" t="s">
        <v>135</v>
      </c>
      <c r="I232" s="107" t="s">
        <v>136</v>
      </c>
      <c r="J232" s="107" t="s">
        <v>137</v>
      </c>
      <c r="K232" s="107" t="s">
        <v>138</v>
      </c>
      <c r="L232" s="107" t="s">
        <v>139</v>
      </c>
      <c r="M232" s="107" t="s">
        <v>140</v>
      </c>
      <c r="N232" s="107" t="s">
        <v>141</v>
      </c>
      <c r="O232" s="107" t="s">
        <v>142</v>
      </c>
      <c r="P232" s="109" t="s">
        <v>143</v>
      </c>
    </row>
    <row r="233" spans="2:16" x14ac:dyDescent="0.35">
      <c r="B233" s="127"/>
      <c r="C233" s="133"/>
      <c r="D233" s="134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10"/>
    </row>
    <row r="234" spans="2:16" ht="15.5" x14ac:dyDescent="0.35">
      <c r="B234" s="40" t="s">
        <v>15</v>
      </c>
      <c r="C234" s="114" t="s">
        <v>71</v>
      </c>
      <c r="D234" s="114"/>
      <c r="E234" s="76">
        <v>8.6999999999999994E-3</v>
      </c>
      <c r="F234" s="76">
        <v>5.242463958060288E-2</v>
      </c>
      <c r="G234" s="38"/>
      <c r="H234" s="6"/>
      <c r="I234" s="17"/>
      <c r="J234" s="17"/>
      <c r="K234" s="17"/>
      <c r="L234" s="2"/>
      <c r="M234" s="80"/>
      <c r="N234" s="22"/>
      <c r="O234" s="71"/>
      <c r="P234" s="200"/>
    </row>
    <row r="235" spans="2:16" ht="15.5" x14ac:dyDescent="0.35">
      <c r="B235" s="40" t="s">
        <v>16</v>
      </c>
      <c r="C235" s="114" t="s">
        <v>72</v>
      </c>
      <c r="D235" s="114"/>
      <c r="E235" s="76">
        <v>0.88235294117647056</v>
      </c>
      <c r="F235" s="76">
        <v>0.95</v>
      </c>
      <c r="G235" s="38"/>
      <c r="H235" s="6"/>
      <c r="I235" s="6"/>
      <c r="J235" s="6"/>
      <c r="K235" s="6"/>
      <c r="L235" s="2"/>
      <c r="M235" s="79"/>
      <c r="N235" s="22"/>
      <c r="O235" s="92"/>
      <c r="P235" s="200"/>
    </row>
    <row r="236" spans="2:16" ht="15.5" x14ac:dyDescent="0.35">
      <c r="B236" s="40" t="s">
        <v>14</v>
      </c>
      <c r="C236" s="114" t="s">
        <v>89</v>
      </c>
      <c r="D236" s="114"/>
      <c r="E236" s="99" t="s">
        <v>8</v>
      </c>
      <c r="F236" s="99" t="s">
        <v>8</v>
      </c>
      <c r="G236" s="56"/>
      <c r="H236" s="56"/>
      <c r="I236" s="56"/>
      <c r="J236" s="56"/>
      <c r="K236" s="56"/>
      <c r="L236" s="38"/>
      <c r="M236" s="81"/>
      <c r="N236" s="81"/>
      <c r="O236" s="86"/>
      <c r="P236" s="209"/>
    </row>
    <row r="237" spans="2:16" ht="15.5" x14ac:dyDescent="0.35">
      <c r="B237" s="40" t="s">
        <v>21</v>
      </c>
      <c r="C237" s="114" t="s">
        <v>22</v>
      </c>
      <c r="D237" s="114"/>
      <c r="E237" s="76">
        <v>1.0303030303030303</v>
      </c>
      <c r="F237" s="76">
        <v>1.0277777777777777</v>
      </c>
      <c r="G237" s="38"/>
      <c r="H237" s="6"/>
      <c r="I237" s="6"/>
      <c r="J237" s="6"/>
      <c r="K237" s="6"/>
      <c r="L237" s="2"/>
      <c r="M237" s="79"/>
      <c r="N237" s="22"/>
      <c r="O237" s="92"/>
      <c r="P237" s="200"/>
    </row>
    <row r="238" spans="2:16" ht="15.5" x14ac:dyDescent="0.35">
      <c r="B238" s="40" t="s">
        <v>74</v>
      </c>
      <c r="C238" s="114" t="s">
        <v>89</v>
      </c>
      <c r="D238" s="114"/>
      <c r="E238" s="76">
        <v>0</v>
      </c>
      <c r="F238" s="76">
        <v>0</v>
      </c>
      <c r="G238" s="38"/>
      <c r="H238" s="6"/>
      <c r="I238" s="17"/>
      <c r="J238" s="17"/>
      <c r="K238" s="17"/>
      <c r="L238" s="2"/>
      <c r="M238" s="79"/>
      <c r="N238" s="22"/>
      <c r="O238" s="92"/>
      <c r="P238" s="200"/>
    </row>
    <row r="239" spans="2:16" ht="15.5" x14ac:dyDescent="0.35">
      <c r="B239" s="40" t="s">
        <v>18</v>
      </c>
      <c r="C239" s="114" t="s">
        <v>76</v>
      </c>
      <c r="D239" s="114"/>
      <c r="E239" s="102" t="s">
        <v>8</v>
      </c>
      <c r="F239" s="102" t="s">
        <v>131</v>
      </c>
      <c r="G239" s="38"/>
      <c r="H239" s="6"/>
      <c r="I239" s="17"/>
      <c r="J239" s="17"/>
      <c r="K239" s="17"/>
      <c r="L239" s="38"/>
      <c r="M239" s="81"/>
      <c r="N239" s="81"/>
      <c r="O239" s="86"/>
      <c r="P239" s="209"/>
    </row>
    <row r="240" spans="2:16" ht="15.5" x14ac:dyDescent="0.35">
      <c r="B240" s="40" t="s">
        <v>77</v>
      </c>
      <c r="C240" s="114" t="s">
        <v>91</v>
      </c>
      <c r="D240" s="114"/>
      <c r="E240" s="76">
        <v>0.73450000000000004</v>
      </c>
      <c r="F240" s="76">
        <v>0.78191238813000474</v>
      </c>
      <c r="G240" s="38"/>
      <c r="H240" s="6"/>
      <c r="I240" s="17"/>
      <c r="J240" s="17"/>
      <c r="K240" s="17"/>
      <c r="L240" s="2"/>
      <c r="M240" s="79"/>
      <c r="N240" s="22"/>
      <c r="O240" s="92"/>
      <c r="P240" s="200"/>
    </row>
    <row r="241" spans="2:16" ht="15.5" x14ac:dyDescent="0.35">
      <c r="B241" s="40" t="s">
        <v>79</v>
      </c>
      <c r="C241" s="114" t="s">
        <v>89</v>
      </c>
      <c r="D241" s="114"/>
      <c r="E241" s="76">
        <v>0</v>
      </c>
      <c r="F241" s="76">
        <v>0</v>
      </c>
      <c r="G241" s="38"/>
      <c r="H241" s="6"/>
      <c r="I241" s="17"/>
      <c r="J241" s="17"/>
      <c r="K241" s="17"/>
      <c r="L241" s="2"/>
      <c r="M241" s="79"/>
      <c r="N241" s="22"/>
      <c r="O241" s="92"/>
      <c r="P241" s="200"/>
    </row>
    <row r="242" spans="2:16" ht="15.5" x14ac:dyDescent="0.35">
      <c r="B242" s="40" t="s">
        <v>81</v>
      </c>
      <c r="C242" s="170">
        <v>4</v>
      </c>
      <c r="D242" s="170"/>
      <c r="E242" s="76">
        <v>1.75</v>
      </c>
      <c r="F242" s="76">
        <v>1.75</v>
      </c>
      <c r="G242" s="38"/>
      <c r="H242" s="6"/>
      <c r="I242" s="6"/>
      <c r="J242" s="6"/>
      <c r="K242" s="6"/>
      <c r="L242" s="2"/>
      <c r="M242" s="79"/>
      <c r="N242" s="22"/>
      <c r="O242" s="92"/>
      <c r="P242" s="200"/>
    </row>
    <row r="243" spans="2:16" ht="15.75" customHeight="1" x14ac:dyDescent="0.35">
      <c r="B243" s="40" t="s">
        <v>82</v>
      </c>
      <c r="C243" s="171">
        <v>2</v>
      </c>
      <c r="D243" s="171"/>
      <c r="E243" s="76">
        <v>1</v>
      </c>
      <c r="F243" s="76">
        <v>2</v>
      </c>
      <c r="G243" s="38"/>
      <c r="H243" s="6"/>
      <c r="I243" s="6"/>
      <c r="J243" s="6"/>
      <c r="K243" s="6"/>
      <c r="L243" s="2"/>
      <c r="M243" s="79"/>
      <c r="N243" s="22"/>
      <c r="O243" s="92"/>
      <c r="P243" s="200"/>
    </row>
    <row r="244" spans="2:16" ht="15.75" customHeight="1" x14ac:dyDescent="0.35">
      <c r="B244" s="40" t="s">
        <v>85</v>
      </c>
      <c r="C244" s="114" t="s">
        <v>22</v>
      </c>
      <c r="D244" s="114"/>
      <c r="E244" s="99" t="s">
        <v>8</v>
      </c>
      <c r="F244" s="99" t="s">
        <v>8</v>
      </c>
      <c r="G244" s="56"/>
      <c r="H244" s="56"/>
      <c r="I244" s="56"/>
      <c r="J244" s="56"/>
      <c r="K244" s="56"/>
      <c r="L244" s="38"/>
      <c r="M244" s="81"/>
      <c r="N244" s="81"/>
      <c r="O244" s="86"/>
      <c r="P244" s="209"/>
    </row>
    <row r="245" spans="2:16" ht="16" thickBot="1" x14ac:dyDescent="0.4">
      <c r="B245" s="41" t="s">
        <v>86</v>
      </c>
      <c r="C245" s="120" t="s">
        <v>87</v>
      </c>
      <c r="D245" s="120"/>
      <c r="E245" s="213">
        <v>0.95520000000000005</v>
      </c>
      <c r="F245" s="214">
        <v>1.0466</v>
      </c>
      <c r="G245" s="39"/>
      <c r="H245" s="21"/>
      <c r="I245" s="46"/>
      <c r="J245" s="46"/>
      <c r="K245" s="46"/>
      <c r="L245" s="215"/>
      <c r="M245" s="216"/>
      <c r="N245" s="216"/>
      <c r="O245" s="217"/>
      <c r="P245" s="219"/>
    </row>
    <row r="246" spans="2:16" ht="16" thickBot="1" x14ac:dyDescent="0.4">
      <c r="B246" s="128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30"/>
    </row>
    <row r="247" spans="2:16" ht="15" thickBot="1" x14ac:dyDescent="0.4">
      <c r="B247" s="104" t="s">
        <v>93</v>
      </c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6"/>
    </row>
    <row r="248" spans="2:16" ht="15" customHeight="1" x14ac:dyDescent="0.35">
      <c r="B248" s="126" t="s">
        <v>4</v>
      </c>
      <c r="C248" s="131" t="s">
        <v>5</v>
      </c>
      <c r="D248" s="132"/>
      <c r="E248" s="107" t="s">
        <v>132</v>
      </c>
      <c r="F248" s="107" t="s">
        <v>133</v>
      </c>
      <c r="G248" s="107" t="s">
        <v>134</v>
      </c>
      <c r="H248" s="107" t="s">
        <v>135</v>
      </c>
      <c r="I248" s="107" t="s">
        <v>136</v>
      </c>
      <c r="J248" s="107" t="s">
        <v>137</v>
      </c>
      <c r="K248" s="107" t="s">
        <v>138</v>
      </c>
      <c r="L248" s="107" t="s">
        <v>139</v>
      </c>
      <c r="M248" s="107" t="s">
        <v>140</v>
      </c>
      <c r="N248" s="107" t="s">
        <v>141</v>
      </c>
      <c r="O248" s="107" t="s">
        <v>142</v>
      </c>
      <c r="P248" s="109" t="s">
        <v>143</v>
      </c>
    </row>
    <row r="249" spans="2:16" x14ac:dyDescent="0.35">
      <c r="B249" s="127"/>
      <c r="C249" s="133"/>
      <c r="D249" s="134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10"/>
    </row>
    <row r="250" spans="2:16" ht="15.5" x14ac:dyDescent="0.35">
      <c r="B250" s="40" t="s">
        <v>15</v>
      </c>
      <c r="C250" s="167" t="s">
        <v>71</v>
      </c>
      <c r="D250" s="168"/>
      <c r="E250" s="76">
        <v>7.3599999999999999E-2</v>
      </c>
      <c r="F250" s="76">
        <v>2.0237846860004172E-2</v>
      </c>
      <c r="G250" s="38"/>
      <c r="H250" s="17"/>
      <c r="I250" s="17"/>
      <c r="J250" s="17"/>
      <c r="K250" s="17"/>
      <c r="L250" s="2"/>
      <c r="M250" s="80"/>
      <c r="N250" s="22"/>
      <c r="O250" s="71"/>
      <c r="P250" s="200"/>
    </row>
    <row r="251" spans="2:16" ht="15.5" x14ac:dyDescent="0.35">
      <c r="B251" s="40" t="s">
        <v>16</v>
      </c>
      <c r="C251" s="167" t="s">
        <v>72</v>
      </c>
      <c r="D251" s="168"/>
      <c r="E251" s="76">
        <v>0.5</v>
      </c>
      <c r="F251" s="76">
        <v>0.83505154639175261</v>
      </c>
      <c r="G251" s="38"/>
      <c r="H251" s="6"/>
      <c r="I251" s="6"/>
      <c r="J251" s="6"/>
      <c r="K251" s="6"/>
      <c r="L251" s="2"/>
      <c r="M251" s="79"/>
      <c r="N251" s="22"/>
      <c r="O251" s="92"/>
      <c r="P251" s="200"/>
    </row>
    <row r="252" spans="2:16" ht="15.5" x14ac:dyDescent="0.35">
      <c r="B252" s="40" t="s">
        <v>14</v>
      </c>
      <c r="C252" s="167" t="s">
        <v>73</v>
      </c>
      <c r="D252" s="168"/>
      <c r="E252" s="99" t="s">
        <v>8</v>
      </c>
      <c r="F252" s="99" t="s">
        <v>8</v>
      </c>
      <c r="G252" s="56"/>
      <c r="H252" s="56"/>
      <c r="I252" s="56"/>
      <c r="J252" s="56"/>
      <c r="K252" s="56"/>
      <c r="L252" s="38"/>
      <c r="M252" s="81"/>
      <c r="N252" s="81"/>
      <c r="O252" s="86"/>
      <c r="P252" s="209"/>
    </row>
    <row r="253" spans="2:16" ht="15.5" x14ac:dyDescent="0.35">
      <c r="B253" s="40" t="s">
        <v>21</v>
      </c>
      <c r="C253" s="167" t="s">
        <v>22</v>
      </c>
      <c r="D253" s="168"/>
      <c r="E253" s="76">
        <v>0.99228791773778924</v>
      </c>
      <c r="F253" s="76">
        <v>0.99184782608695654</v>
      </c>
      <c r="G253" s="38"/>
      <c r="H253" s="17"/>
      <c r="I253" s="6"/>
      <c r="J253" s="6"/>
      <c r="K253" s="6"/>
      <c r="L253" s="2"/>
      <c r="M253" s="79"/>
      <c r="N253" s="22"/>
      <c r="O253" s="92"/>
      <c r="P253" s="200"/>
    </row>
    <row r="254" spans="2:16" ht="15.5" x14ac:dyDescent="0.35">
      <c r="B254" s="40" t="s">
        <v>74</v>
      </c>
      <c r="C254" s="167" t="s">
        <v>75</v>
      </c>
      <c r="D254" s="168"/>
      <c r="E254" s="76">
        <v>6.920415224913495E-3</v>
      </c>
      <c r="F254" s="76">
        <v>0</v>
      </c>
      <c r="G254" s="38"/>
      <c r="H254" s="17"/>
      <c r="I254" s="17"/>
      <c r="J254" s="17"/>
      <c r="K254" s="17"/>
      <c r="L254" s="2"/>
      <c r="M254" s="79"/>
      <c r="N254" s="22"/>
      <c r="O254" s="92"/>
      <c r="P254" s="200"/>
    </row>
    <row r="255" spans="2:16" ht="15.5" x14ac:dyDescent="0.35">
      <c r="B255" s="40" t="s">
        <v>18</v>
      </c>
      <c r="C255" s="167" t="s">
        <v>76</v>
      </c>
      <c r="D255" s="168"/>
      <c r="E255" s="102" t="s">
        <v>8</v>
      </c>
      <c r="F255" s="102" t="s">
        <v>130</v>
      </c>
      <c r="G255" s="38"/>
      <c r="H255" s="17"/>
      <c r="I255" s="17"/>
      <c r="J255" s="17"/>
      <c r="K255" s="17"/>
      <c r="L255" s="38"/>
      <c r="M255" s="81"/>
      <c r="N255" s="81"/>
      <c r="O255" s="86"/>
      <c r="P255" s="209"/>
    </row>
    <row r="256" spans="2:16" ht="15.5" x14ac:dyDescent="0.35">
      <c r="B256" s="40" t="s">
        <v>77</v>
      </c>
      <c r="C256" s="169" t="s">
        <v>94</v>
      </c>
      <c r="D256" s="168"/>
      <c r="E256" s="76">
        <v>0.84809999999999997</v>
      </c>
      <c r="F256" s="76">
        <v>0.83956834532374103</v>
      </c>
      <c r="G256" s="38"/>
      <c r="H256" s="17"/>
      <c r="I256" s="17"/>
      <c r="J256" s="17"/>
      <c r="K256" s="17"/>
      <c r="L256" s="2"/>
      <c r="M256" s="79"/>
      <c r="N256" s="22"/>
      <c r="O256" s="92"/>
      <c r="P256" s="200"/>
    </row>
    <row r="257" spans="2:16" ht="15.5" x14ac:dyDescent="0.35">
      <c r="B257" s="40" t="s">
        <v>79</v>
      </c>
      <c r="C257" s="167" t="s">
        <v>80</v>
      </c>
      <c r="D257" s="168"/>
      <c r="E257" s="76">
        <v>2.0905923344947737E-2</v>
      </c>
      <c r="F257" s="101">
        <v>1.34E-2</v>
      </c>
      <c r="G257" s="38"/>
      <c r="H257" s="6"/>
      <c r="I257" s="17"/>
      <c r="J257" s="17"/>
      <c r="K257" s="17"/>
      <c r="L257" s="2"/>
      <c r="M257" s="79"/>
      <c r="N257" s="22"/>
      <c r="O257" s="92"/>
      <c r="P257" s="200"/>
    </row>
    <row r="258" spans="2:16" ht="15.5" x14ac:dyDescent="0.35">
      <c r="B258" s="40" t="s">
        <v>81</v>
      </c>
      <c r="C258" s="181" t="s">
        <v>95</v>
      </c>
      <c r="D258" s="182"/>
      <c r="E258" s="76">
        <v>1.25</v>
      </c>
      <c r="F258" s="76">
        <v>2.5</v>
      </c>
      <c r="G258" s="38"/>
      <c r="H258" s="6"/>
      <c r="I258" s="17"/>
      <c r="J258" s="17"/>
      <c r="K258" s="17"/>
      <c r="L258" s="2"/>
      <c r="M258" s="79"/>
      <c r="N258" s="22"/>
      <c r="O258" s="92"/>
      <c r="P258" s="200"/>
    </row>
    <row r="259" spans="2:16" ht="15.5" x14ac:dyDescent="0.35">
      <c r="B259" s="40" t="s">
        <v>82</v>
      </c>
      <c r="C259" s="181" t="s">
        <v>96</v>
      </c>
      <c r="D259" s="182"/>
      <c r="E259" s="76">
        <v>1.5</v>
      </c>
      <c r="F259" s="76">
        <v>1</v>
      </c>
      <c r="G259" s="38"/>
      <c r="H259" s="6"/>
      <c r="I259" s="6"/>
      <c r="J259" s="6"/>
      <c r="K259" s="6"/>
      <c r="L259" s="2"/>
      <c r="M259" s="79"/>
      <c r="N259" s="22"/>
      <c r="O259" s="92"/>
      <c r="P259" s="200"/>
    </row>
    <row r="260" spans="2:16" ht="15.75" customHeight="1" x14ac:dyDescent="0.35">
      <c r="B260" s="40" t="s">
        <v>97</v>
      </c>
      <c r="C260" s="167" t="s">
        <v>98</v>
      </c>
      <c r="D260" s="168"/>
      <c r="E260" s="76">
        <v>0.9731182795698925</v>
      </c>
      <c r="F260" s="76">
        <v>0.92261904761904767</v>
      </c>
      <c r="G260" s="38"/>
      <c r="H260" s="6"/>
      <c r="I260" s="6"/>
      <c r="J260" s="6"/>
      <c r="K260" s="6"/>
      <c r="L260" s="2"/>
      <c r="M260" s="79"/>
      <c r="N260" s="79"/>
      <c r="O260" s="92"/>
      <c r="P260" s="200"/>
    </row>
    <row r="261" spans="2:16" ht="15.75" customHeight="1" x14ac:dyDescent="0.35">
      <c r="B261" s="40" t="s">
        <v>85</v>
      </c>
      <c r="C261" s="167" t="s">
        <v>22</v>
      </c>
      <c r="D261" s="168"/>
      <c r="E261" s="99" t="s">
        <v>8</v>
      </c>
      <c r="F261" s="99" t="s">
        <v>8</v>
      </c>
      <c r="G261" s="56"/>
      <c r="H261" s="56"/>
      <c r="I261" s="56"/>
      <c r="J261" s="56"/>
      <c r="K261" s="56"/>
      <c r="L261" s="38"/>
      <c r="M261" s="81"/>
      <c r="N261" s="81"/>
      <c r="O261" s="86"/>
      <c r="P261" s="209"/>
    </row>
    <row r="262" spans="2:16" ht="16" thickBot="1" x14ac:dyDescent="0.4">
      <c r="B262" s="41" t="s">
        <v>86</v>
      </c>
      <c r="C262" s="172" t="s">
        <v>87</v>
      </c>
      <c r="D262" s="173"/>
      <c r="E262" s="202">
        <v>0.97209999999999996</v>
      </c>
      <c r="F262" s="210">
        <v>1.0066999999999999</v>
      </c>
      <c r="G262" s="39"/>
      <c r="H262" s="21"/>
      <c r="I262" s="7"/>
      <c r="J262" s="7"/>
      <c r="K262" s="7"/>
      <c r="L262" s="215"/>
      <c r="M262" s="216"/>
      <c r="N262" s="206"/>
      <c r="O262" s="192"/>
      <c r="P262" s="204"/>
    </row>
    <row r="263" spans="2:16" ht="15" thickBot="1" x14ac:dyDescent="0.4"/>
    <row r="264" spans="2:16" ht="15" thickBot="1" x14ac:dyDescent="0.4">
      <c r="B264" s="104" t="s">
        <v>99</v>
      </c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6"/>
    </row>
    <row r="265" spans="2:16" ht="15" customHeight="1" x14ac:dyDescent="0.35">
      <c r="B265" s="117" t="s">
        <v>4</v>
      </c>
      <c r="C265" s="115" t="s">
        <v>5</v>
      </c>
      <c r="D265" s="115"/>
      <c r="E265" s="107" t="s">
        <v>132</v>
      </c>
      <c r="F265" s="107" t="s">
        <v>133</v>
      </c>
      <c r="G265" s="107" t="s">
        <v>134</v>
      </c>
      <c r="H265" s="107" t="s">
        <v>135</v>
      </c>
      <c r="I265" s="107" t="s">
        <v>136</v>
      </c>
      <c r="J265" s="107" t="s">
        <v>137</v>
      </c>
      <c r="K265" s="107" t="s">
        <v>138</v>
      </c>
      <c r="L265" s="107" t="s">
        <v>139</v>
      </c>
      <c r="M265" s="107" t="s">
        <v>140</v>
      </c>
      <c r="N265" s="107" t="s">
        <v>141</v>
      </c>
      <c r="O265" s="107" t="s">
        <v>142</v>
      </c>
      <c r="P265" s="109" t="s">
        <v>143</v>
      </c>
    </row>
    <row r="266" spans="2:16" ht="15" customHeight="1" x14ac:dyDescent="0.35">
      <c r="B266" s="118"/>
      <c r="C266" s="116"/>
      <c r="D266" s="116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10"/>
    </row>
    <row r="267" spans="2:16" ht="15.5" x14ac:dyDescent="0.35">
      <c r="B267" s="44" t="s">
        <v>15</v>
      </c>
      <c r="C267" s="114">
        <v>0.01</v>
      </c>
      <c r="D267" s="114"/>
      <c r="E267" s="55" t="s">
        <v>8</v>
      </c>
      <c r="F267" s="55" t="s">
        <v>8</v>
      </c>
      <c r="G267" s="55" t="s">
        <v>8</v>
      </c>
      <c r="H267" s="55" t="s">
        <v>8</v>
      </c>
      <c r="I267" s="55" t="s">
        <v>8</v>
      </c>
      <c r="J267" s="55" t="s">
        <v>8</v>
      </c>
      <c r="K267" s="55" t="s">
        <v>8</v>
      </c>
      <c r="L267" s="55" t="s">
        <v>8</v>
      </c>
      <c r="M267" s="55" t="s">
        <v>8</v>
      </c>
      <c r="N267" s="55" t="s">
        <v>8</v>
      </c>
      <c r="O267" s="55" t="s">
        <v>8</v>
      </c>
      <c r="P267" s="220" t="s">
        <v>8</v>
      </c>
    </row>
    <row r="268" spans="2:16" ht="15.5" x14ac:dyDescent="0.35">
      <c r="B268" s="44" t="s">
        <v>16</v>
      </c>
      <c r="C268" s="114">
        <v>0.78</v>
      </c>
      <c r="D268" s="114"/>
      <c r="E268" s="55" t="s">
        <v>8</v>
      </c>
      <c r="F268" s="55" t="s">
        <v>8</v>
      </c>
      <c r="G268" s="55" t="s">
        <v>8</v>
      </c>
      <c r="H268" s="55" t="s">
        <v>8</v>
      </c>
      <c r="I268" s="55" t="s">
        <v>8</v>
      </c>
      <c r="J268" s="55" t="s">
        <v>8</v>
      </c>
      <c r="K268" s="55" t="s">
        <v>8</v>
      </c>
      <c r="L268" s="55" t="s">
        <v>8</v>
      </c>
      <c r="M268" s="55" t="s">
        <v>8</v>
      </c>
      <c r="N268" s="55" t="s">
        <v>8</v>
      </c>
      <c r="O268" s="55" t="s">
        <v>8</v>
      </c>
      <c r="P268" s="220" t="s">
        <v>8</v>
      </c>
    </row>
    <row r="269" spans="2:16" ht="15.5" x14ac:dyDescent="0.35">
      <c r="B269" s="44" t="s">
        <v>14</v>
      </c>
      <c r="C269" s="114">
        <v>0.01</v>
      </c>
      <c r="D269" s="114"/>
      <c r="E269" s="55" t="s">
        <v>8</v>
      </c>
      <c r="F269" s="55" t="s">
        <v>8</v>
      </c>
      <c r="G269" s="55" t="s">
        <v>8</v>
      </c>
      <c r="H269" s="55" t="s">
        <v>8</v>
      </c>
      <c r="I269" s="55" t="s">
        <v>8</v>
      </c>
      <c r="J269" s="55" t="s">
        <v>8</v>
      </c>
      <c r="K269" s="55" t="s">
        <v>8</v>
      </c>
      <c r="L269" s="55" t="s">
        <v>8</v>
      </c>
      <c r="M269" s="55" t="s">
        <v>8</v>
      </c>
      <c r="N269" s="55" t="s">
        <v>8</v>
      </c>
      <c r="O269" s="55" t="s">
        <v>8</v>
      </c>
      <c r="P269" s="220" t="s">
        <v>8</v>
      </c>
    </row>
    <row r="270" spans="2:16" ht="15.75" customHeight="1" x14ac:dyDescent="0.35">
      <c r="B270" s="44" t="s">
        <v>21</v>
      </c>
      <c r="C270" s="114" t="s">
        <v>22</v>
      </c>
      <c r="D270" s="114"/>
      <c r="E270" s="55" t="s">
        <v>8</v>
      </c>
      <c r="F270" s="55" t="s">
        <v>8</v>
      </c>
      <c r="G270" s="55" t="s">
        <v>8</v>
      </c>
      <c r="H270" s="55" t="s">
        <v>8</v>
      </c>
      <c r="I270" s="55" t="s">
        <v>8</v>
      </c>
      <c r="J270" s="55" t="s">
        <v>8</v>
      </c>
      <c r="K270" s="55" t="s">
        <v>8</v>
      </c>
      <c r="L270" s="55" t="s">
        <v>8</v>
      </c>
      <c r="M270" s="55" t="s">
        <v>8</v>
      </c>
      <c r="N270" s="55" t="s">
        <v>8</v>
      </c>
      <c r="O270" s="55" t="s">
        <v>8</v>
      </c>
      <c r="P270" s="220" t="s">
        <v>8</v>
      </c>
    </row>
    <row r="271" spans="2:16" ht="15.75" customHeight="1" x14ac:dyDescent="0.35">
      <c r="B271" s="44" t="s">
        <v>85</v>
      </c>
      <c r="C271" s="114" t="s">
        <v>22</v>
      </c>
      <c r="D271" s="114"/>
      <c r="E271" s="55" t="s">
        <v>8</v>
      </c>
      <c r="F271" s="55" t="s">
        <v>8</v>
      </c>
      <c r="G271" s="55" t="s">
        <v>8</v>
      </c>
      <c r="H271" s="55" t="s">
        <v>8</v>
      </c>
      <c r="I271" s="55" t="s">
        <v>8</v>
      </c>
      <c r="J271" s="55" t="s">
        <v>8</v>
      </c>
      <c r="K271" s="55" t="s">
        <v>8</v>
      </c>
      <c r="L271" s="55" t="s">
        <v>8</v>
      </c>
      <c r="M271" s="55" t="s">
        <v>8</v>
      </c>
      <c r="N271" s="55" t="s">
        <v>8</v>
      </c>
      <c r="O271" s="55" t="s">
        <v>8</v>
      </c>
      <c r="P271" s="220" t="s">
        <v>8</v>
      </c>
    </row>
    <row r="272" spans="2:16" ht="15.5" x14ac:dyDescent="0.35">
      <c r="B272" s="44" t="s">
        <v>86</v>
      </c>
      <c r="C272" s="114">
        <v>0.7</v>
      </c>
      <c r="D272" s="114"/>
      <c r="E272" s="55" t="s">
        <v>8</v>
      </c>
      <c r="F272" s="55" t="s">
        <v>8</v>
      </c>
      <c r="G272" s="55" t="s">
        <v>8</v>
      </c>
      <c r="H272" s="55" t="s">
        <v>8</v>
      </c>
      <c r="I272" s="55" t="s">
        <v>8</v>
      </c>
      <c r="J272" s="55" t="s">
        <v>8</v>
      </c>
      <c r="K272" s="55" t="s">
        <v>8</v>
      </c>
      <c r="L272" s="55" t="s">
        <v>8</v>
      </c>
      <c r="M272" s="55" t="s">
        <v>8</v>
      </c>
      <c r="N272" s="55" t="s">
        <v>8</v>
      </c>
      <c r="O272" s="55" t="s">
        <v>8</v>
      </c>
      <c r="P272" s="220" t="s">
        <v>8</v>
      </c>
    </row>
    <row r="273" spans="2:16" ht="15.5" x14ac:dyDescent="0.35">
      <c r="B273" s="44" t="s">
        <v>100</v>
      </c>
      <c r="C273" s="171">
        <v>160</v>
      </c>
      <c r="D273" s="171"/>
      <c r="E273" s="55" t="s">
        <v>8</v>
      </c>
      <c r="F273" s="55" t="s">
        <v>8</v>
      </c>
      <c r="G273" s="55" t="s">
        <v>8</v>
      </c>
      <c r="H273" s="55" t="s">
        <v>8</v>
      </c>
      <c r="I273" s="55" t="s">
        <v>8</v>
      </c>
      <c r="J273" s="55" t="s">
        <v>8</v>
      </c>
      <c r="K273" s="55" t="s">
        <v>8</v>
      </c>
      <c r="L273" s="55" t="s">
        <v>8</v>
      </c>
      <c r="M273" s="55" t="s">
        <v>8</v>
      </c>
      <c r="N273" s="55" t="s">
        <v>8</v>
      </c>
      <c r="O273" s="55" t="s">
        <v>8</v>
      </c>
      <c r="P273" s="220" t="s">
        <v>8</v>
      </c>
    </row>
    <row r="274" spans="2:16" ht="15.5" x14ac:dyDescent="0.35">
      <c r="B274" s="44" t="s">
        <v>101</v>
      </c>
      <c r="C274" s="171">
        <v>160</v>
      </c>
      <c r="D274" s="171"/>
      <c r="E274" s="55" t="s">
        <v>8</v>
      </c>
      <c r="F274" s="55" t="s">
        <v>8</v>
      </c>
      <c r="G274" s="55" t="s">
        <v>8</v>
      </c>
      <c r="H274" s="55" t="s">
        <v>8</v>
      </c>
      <c r="I274" s="55" t="s">
        <v>8</v>
      </c>
      <c r="J274" s="55" t="s">
        <v>8</v>
      </c>
      <c r="K274" s="55" t="s">
        <v>8</v>
      </c>
      <c r="L274" s="55" t="s">
        <v>8</v>
      </c>
      <c r="M274" s="55" t="s">
        <v>8</v>
      </c>
      <c r="N274" s="55" t="s">
        <v>8</v>
      </c>
      <c r="O274" s="55" t="s">
        <v>8</v>
      </c>
      <c r="P274" s="220" t="s">
        <v>8</v>
      </c>
    </row>
    <row r="275" spans="2:16" ht="15.5" x14ac:dyDescent="0.35">
      <c r="B275" s="45" t="s">
        <v>102</v>
      </c>
      <c r="C275" s="176">
        <v>32</v>
      </c>
      <c r="D275" s="176"/>
      <c r="E275" s="52" t="s">
        <v>8</v>
      </c>
      <c r="F275" s="52" t="s">
        <v>8</v>
      </c>
      <c r="G275" s="52" t="s">
        <v>8</v>
      </c>
      <c r="H275" s="52" t="s">
        <v>8</v>
      </c>
      <c r="I275" s="52" t="s">
        <v>8</v>
      </c>
      <c r="J275" s="52" t="s">
        <v>8</v>
      </c>
      <c r="K275" s="52" t="s">
        <v>8</v>
      </c>
      <c r="L275" s="52" t="s">
        <v>8</v>
      </c>
      <c r="M275" s="52" t="s">
        <v>8</v>
      </c>
      <c r="N275" s="52" t="s">
        <v>8</v>
      </c>
      <c r="O275" s="52" t="s">
        <v>8</v>
      </c>
      <c r="P275" s="221" t="s">
        <v>8</v>
      </c>
    </row>
    <row r="276" spans="2:16" ht="15" thickBot="1" x14ac:dyDescent="0.4"/>
    <row r="277" spans="2:16" ht="52.5" customHeight="1" thickBot="1" x14ac:dyDescent="0.4">
      <c r="B277" s="147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9"/>
    </row>
    <row r="278" spans="2:16" x14ac:dyDescent="0.35">
      <c r="B278" s="150" t="s">
        <v>0</v>
      </c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2"/>
    </row>
    <row r="279" spans="2:16" x14ac:dyDescent="0.35">
      <c r="B279" s="153" t="s">
        <v>103</v>
      </c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154"/>
      <c r="P279" s="155"/>
    </row>
    <row r="280" spans="2:16" ht="15" thickBot="1" x14ac:dyDescent="0.4">
      <c r="B280" s="156" t="s">
        <v>104</v>
      </c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8"/>
    </row>
    <row r="281" spans="2:16" ht="19" thickBot="1" x14ac:dyDescent="0.4">
      <c r="B281" s="159" t="s">
        <v>129</v>
      </c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1"/>
    </row>
    <row r="282" spans="2:16" ht="15" thickBot="1" x14ac:dyDescent="0.4">
      <c r="B282" s="153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5"/>
    </row>
    <row r="283" spans="2:16" ht="15" thickBot="1" x14ac:dyDescent="0.4">
      <c r="B283" s="104" t="s">
        <v>105</v>
      </c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6"/>
    </row>
    <row r="284" spans="2:16" ht="15" customHeight="1" x14ac:dyDescent="0.35">
      <c r="B284" s="126" t="s">
        <v>4</v>
      </c>
      <c r="C284" s="131" t="s">
        <v>5</v>
      </c>
      <c r="D284" s="132"/>
      <c r="E284" s="107" t="s">
        <v>132</v>
      </c>
      <c r="F284" s="107" t="s">
        <v>133</v>
      </c>
      <c r="G284" s="107" t="s">
        <v>134</v>
      </c>
      <c r="H284" s="107" t="s">
        <v>135</v>
      </c>
      <c r="I284" s="107" t="s">
        <v>136</v>
      </c>
      <c r="J284" s="107" t="s">
        <v>137</v>
      </c>
      <c r="K284" s="107" t="s">
        <v>138</v>
      </c>
      <c r="L284" s="107" t="s">
        <v>139</v>
      </c>
      <c r="M284" s="107" t="s">
        <v>140</v>
      </c>
      <c r="N284" s="107" t="s">
        <v>141</v>
      </c>
      <c r="O284" s="107" t="s">
        <v>142</v>
      </c>
      <c r="P284" s="109" t="s">
        <v>143</v>
      </c>
    </row>
    <row r="285" spans="2:16" x14ac:dyDescent="0.35">
      <c r="B285" s="127"/>
      <c r="C285" s="133"/>
      <c r="D285" s="134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10"/>
    </row>
    <row r="286" spans="2:16" ht="15.5" x14ac:dyDescent="0.35">
      <c r="B286" s="40" t="s">
        <v>6</v>
      </c>
      <c r="C286" s="135">
        <v>0.95</v>
      </c>
      <c r="D286" s="136"/>
      <c r="E286" s="82">
        <f>(319+1)/331</f>
        <v>0.96676737160120851</v>
      </c>
      <c r="F286" s="82">
        <f>284/293</f>
        <v>0.96928327645051193</v>
      </c>
      <c r="G286" s="38"/>
      <c r="H286" s="1"/>
      <c r="I286" s="15"/>
      <c r="J286" s="15"/>
      <c r="K286" s="28"/>
      <c r="L286" s="64"/>
      <c r="M286" s="69"/>
      <c r="N286" s="69"/>
      <c r="O286" s="90"/>
      <c r="P286" s="190"/>
    </row>
    <row r="287" spans="2:16" ht="15.5" x14ac:dyDescent="0.35">
      <c r="B287" s="40" t="s">
        <v>7</v>
      </c>
      <c r="C287" s="135">
        <v>1</v>
      </c>
      <c r="D287" s="136"/>
      <c r="E287" s="82" t="s">
        <v>8</v>
      </c>
      <c r="F287" s="82" t="s">
        <v>8</v>
      </c>
      <c r="G287" s="50"/>
      <c r="H287" s="50"/>
      <c r="I287" s="50"/>
      <c r="J287" s="50"/>
      <c r="K287" s="50"/>
      <c r="L287" s="38"/>
      <c r="M287" s="69"/>
      <c r="N287" s="69"/>
      <c r="O287" s="86"/>
      <c r="P287" s="190"/>
    </row>
    <row r="288" spans="2:16" ht="15.5" x14ac:dyDescent="0.35">
      <c r="B288" s="40" t="s">
        <v>9</v>
      </c>
      <c r="C288" s="135">
        <v>1</v>
      </c>
      <c r="D288" s="136"/>
      <c r="E288" s="82">
        <v>0.93103266208251467</v>
      </c>
      <c r="F288" s="82">
        <v>0.90762278978388999</v>
      </c>
      <c r="G288" s="38"/>
      <c r="H288" s="1"/>
      <c r="I288" s="16"/>
      <c r="J288" s="16"/>
      <c r="K288" s="30"/>
      <c r="L288" s="38"/>
      <c r="M288" s="70"/>
      <c r="N288" s="71"/>
      <c r="O288" s="88"/>
      <c r="P288" s="190"/>
    </row>
    <row r="289" spans="2:16" ht="31.5" customHeight="1" x14ac:dyDescent="0.35">
      <c r="B289" s="40" t="s">
        <v>10</v>
      </c>
      <c r="C289" s="135" t="s">
        <v>11</v>
      </c>
      <c r="D289" s="136"/>
      <c r="E289" s="82">
        <v>0.99791579824927057</v>
      </c>
      <c r="F289" s="82">
        <v>0.99375520399666939</v>
      </c>
      <c r="G289" s="38"/>
      <c r="H289" s="2"/>
      <c r="I289" s="16"/>
      <c r="J289" s="16"/>
      <c r="K289" s="30"/>
      <c r="L289" s="38"/>
      <c r="M289" s="69"/>
      <c r="N289" s="71"/>
      <c r="O289" s="86"/>
      <c r="P289" s="190"/>
    </row>
    <row r="290" spans="2:16" ht="31.5" customHeight="1" x14ac:dyDescent="0.35">
      <c r="B290" s="40" t="s">
        <v>12</v>
      </c>
      <c r="C290" s="135" t="s">
        <v>13</v>
      </c>
      <c r="D290" s="136"/>
      <c r="E290" s="82">
        <v>0.98476167255881997</v>
      </c>
      <c r="F290" s="82">
        <v>0.92554804908313804</v>
      </c>
      <c r="G290" s="38"/>
      <c r="H290" s="2"/>
      <c r="I290" s="16"/>
      <c r="J290" s="16"/>
      <c r="K290" s="30"/>
      <c r="L290" s="38"/>
      <c r="M290" s="69"/>
      <c r="N290" s="71"/>
      <c r="O290" s="86"/>
      <c r="P290" s="190"/>
    </row>
    <row r="291" spans="2:16" ht="15.5" x14ac:dyDescent="0.35">
      <c r="B291" s="40" t="s">
        <v>14</v>
      </c>
      <c r="C291" s="135">
        <v>0.01</v>
      </c>
      <c r="D291" s="136"/>
      <c r="E291" s="82">
        <v>2.1959459459459461E-2</v>
      </c>
      <c r="F291" s="82">
        <v>1.1824324324324325E-2</v>
      </c>
      <c r="G291" s="38"/>
      <c r="H291" s="1"/>
      <c r="I291" s="16"/>
      <c r="J291" s="16"/>
      <c r="K291" s="30"/>
      <c r="L291" s="38"/>
      <c r="M291" s="69"/>
      <c r="N291" s="71"/>
      <c r="O291" s="89"/>
      <c r="P291" s="190"/>
    </row>
    <row r="292" spans="2:16" ht="15.5" x14ac:dyDescent="0.35">
      <c r="B292" s="40" t="s">
        <v>15</v>
      </c>
      <c r="C292" s="135">
        <v>0.04</v>
      </c>
      <c r="D292" s="136"/>
      <c r="E292" s="82">
        <v>1.6360661697873115E-2</v>
      </c>
      <c r="F292" s="82">
        <v>1.5375256336038149E-2</v>
      </c>
      <c r="G292" s="38"/>
      <c r="H292" s="2"/>
      <c r="I292" s="16"/>
      <c r="J292" s="16"/>
      <c r="K292" s="30"/>
      <c r="L292" s="38"/>
      <c r="M292" s="69"/>
      <c r="N292" s="71"/>
      <c r="O292" s="86"/>
      <c r="P292" s="190"/>
    </row>
    <row r="293" spans="2:16" ht="34.5" customHeight="1" x14ac:dyDescent="0.35">
      <c r="B293" s="40" t="s">
        <v>16</v>
      </c>
      <c r="C293" s="135" t="s">
        <v>17</v>
      </c>
      <c r="D293" s="136"/>
      <c r="E293" s="82">
        <v>0.42222222222222222</v>
      </c>
      <c r="F293" s="82">
        <v>0.47925973197192084</v>
      </c>
      <c r="G293" s="38"/>
      <c r="H293" s="2"/>
      <c r="I293" s="16"/>
      <c r="J293" s="16"/>
      <c r="K293" s="30"/>
      <c r="L293" s="38"/>
      <c r="M293" s="69"/>
      <c r="N293" s="71"/>
      <c r="O293" s="86"/>
      <c r="P293" s="190"/>
    </row>
    <row r="294" spans="2:16" ht="16" thickBot="1" x14ac:dyDescent="0.4">
      <c r="B294" s="41" t="s">
        <v>18</v>
      </c>
      <c r="C294" s="140">
        <v>0.5</v>
      </c>
      <c r="D294" s="141"/>
      <c r="E294" s="39" t="s">
        <v>8</v>
      </c>
      <c r="F294" s="39">
        <v>0.3</v>
      </c>
      <c r="G294" s="62"/>
      <c r="H294" s="3"/>
      <c r="I294" s="27"/>
      <c r="J294" s="27"/>
      <c r="K294" s="47"/>
      <c r="L294" s="39"/>
      <c r="M294" s="191"/>
      <c r="N294" s="191"/>
      <c r="O294" s="192"/>
      <c r="P294" s="193"/>
    </row>
    <row r="295" spans="2:16" ht="16" thickBot="1" x14ac:dyDescent="0.4">
      <c r="B295" s="121" t="s">
        <v>19</v>
      </c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3"/>
    </row>
    <row r="296" spans="2:16" ht="15.5" x14ac:dyDescent="0.35">
      <c r="B296" s="48" t="s">
        <v>20</v>
      </c>
      <c r="C296" s="183">
        <v>1</v>
      </c>
      <c r="D296" s="183"/>
      <c r="E296" s="58" t="s">
        <v>8</v>
      </c>
      <c r="F296" s="58" t="s">
        <v>8</v>
      </c>
      <c r="G296" s="58" t="s">
        <v>8</v>
      </c>
      <c r="H296" s="58" t="s">
        <v>8</v>
      </c>
      <c r="I296" s="58" t="s">
        <v>8</v>
      </c>
      <c r="J296" s="58" t="s">
        <v>8</v>
      </c>
      <c r="K296" s="58" t="s">
        <v>8</v>
      </c>
      <c r="L296" s="58" t="s">
        <v>8</v>
      </c>
      <c r="M296" s="58" t="s">
        <v>8</v>
      </c>
      <c r="N296" s="58" t="s">
        <v>8</v>
      </c>
      <c r="O296" s="58" t="s">
        <v>8</v>
      </c>
      <c r="P296" s="222" t="s">
        <v>8</v>
      </c>
    </row>
    <row r="297" spans="2:16" ht="15.75" customHeight="1" x14ac:dyDescent="0.35">
      <c r="B297" s="44" t="s">
        <v>21</v>
      </c>
      <c r="C297" s="114" t="s">
        <v>22</v>
      </c>
      <c r="D297" s="114"/>
      <c r="E297" s="56" t="s">
        <v>8</v>
      </c>
      <c r="F297" s="56" t="s">
        <v>8</v>
      </c>
      <c r="G297" s="56" t="s">
        <v>8</v>
      </c>
      <c r="H297" s="56" t="s">
        <v>8</v>
      </c>
      <c r="I297" s="56" t="s">
        <v>8</v>
      </c>
      <c r="J297" s="56" t="s">
        <v>8</v>
      </c>
      <c r="K297" s="56" t="s">
        <v>8</v>
      </c>
      <c r="L297" s="56" t="s">
        <v>8</v>
      </c>
      <c r="M297" s="56" t="s">
        <v>8</v>
      </c>
      <c r="N297" s="56" t="s">
        <v>8</v>
      </c>
      <c r="O297" s="56" t="s">
        <v>8</v>
      </c>
      <c r="P297" s="223" t="s">
        <v>8</v>
      </c>
    </row>
    <row r="298" spans="2:16" ht="15.5" x14ac:dyDescent="0.35">
      <c r="B298" s="45" t="s">
        <v>23</v>
      </c>
      <c r="C298" s="120">
        <v>1</v>
      </c>
      <c r="D298" s="120"/>
      <c r="E298" s="57" t="s">
        <v>8</v>
      </c>
      <c r="F298" s="57" t="s">
        <v>8</v>
      </c>
      <c r="G298" s="57" t="s">
        <v>8</v>
      </c>
      <c r="H298" s="57" t="s">
        <v>8</v>
      </c>
      <c r="I298" s="57" t="s">
        <v>8</v>
      </c>
      <c r="J298" s="57" t="s">
        <v>8</v>
      </c>
      <c r="K298" s="57" t="s">
        <v>8</v>
      </c>
      <c r="L298" s="57" t="s">
        <v>8</v>
      </c>
      <c r="M298" s="57" t="s">
        <v>8</v>
      </c>
      <c r="N298" s="57" t="s">
        <v>8</v>
      </c>
      <c r="O298" s="57" t="s">
        <v>8</v>
      </c>
      <c r="P298" s="224" t="s">
        <v>8</v>
      </c>
    </row>
    <row r="299" spans="2:16" ht="15" thickBot="1" x14ac:dyDescent="0.4"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</row>
    <row r="300" spans="2:16" ht="15" thickBot="1" x14ac:dyDescent="0.4">
      <c r="B300" s="104" t="s">
        <v>106</v>
      </c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6"/>
    </row>
    <row r="301" spans="2:16" ht="15" customHeight="1" x14ac:dyDescent="0.35">
      <c r="B301" s="126" t="s">
        <v>4</v>
      </c>
      <c r="C301" s="131" t="s">
        <v>5</v>
      </c>
      <c r="D301" s="132"/>
      <c r="E301" s="107" t="s">
        <v>132</v>
      </c>
      <c r="F301" s="107" t="s">
        <v>133</v>
      </c>
      <c r="G301" s="107" t="s">
        <v>134</v>
      </c>
      <c r="H301" s="107" t="s">
        <v>135</v>
      </c>
      <c r="I301" s="107" t="s">
        <v>136</v>
      </c>
      <c r="J301" s="107" t="s">
        <v>137</v>
      </c>
      <c r="K301" s="107" t="s">
        <v>138</v>
      </c>
      <c r="L301" s="107" t="s">
        <v>139</v>
      </c>
      <c r="M301" s="107" t="s">
        <v>140</v>
      </c>
      <c r="N301" s="107" t="s">
        <v>141</v>
      </c>
      <c r="O301" s="107" t="s">
        <v>142</v>
      </c>
      <c r="P301" s="109" t="s">
        <v>143</v>
      </c>
    </row>
    <row r="302" spans="2:16" x14ac:dyDescent="0.35">
      <c r="B302" s="127"/>
      <c r="C302" s="133"/>
      <c r="D302" s="134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10"/>
    </row>
    <row r="303" spans="2:16" ht="15.5" x14ac:dyDescent="0.35">
      <c r="B303" s="40" t="s">
        <v>6</v>
      </c>
      <c r="C303" s="135">
        <v>0.95</v>
      </c>
      <c r="D303" s="136"/>
      <c r="E303" s="82">
        <f>(173+51+43)/283</f>
        <v>0.94346289752650181</v>
      </c>
      <c r="F303" s="82">
        <f>(139+99)/253</f>
        <v>0.94071146245059289</v>
      </c>
      <c r="G303" s="38"/>
      <c r="H303" s="1"/>
      <c r="I303" s="15"/>
      <c r="J303" s="15"/>
      <c r="K303" s="28"/>
      <c r="L303" s="64"/>
      <c r="M303" s="82"/>
      <c r="N303" s="82"/>
      <c r="O303" s="90"/>
      <c r="P303" s="190"/>
    </row>
    <row r="304" spans="2:16" ht="15.5" x14ac:dyDescent="0.35">
      <c r="B304" s="40" t="s">
        <v>7</v>
      </c>
      <c r="C304" s="135">
        <v>1</v>
      </c>
      <c r="D304" s="136"/>
      <c r="E304" s="82" t="s">
        <v>8</v>
      </c>
      <c r="F304" s="82" t="s">
        <v>8</v>
      </c>
      <c r="G304" s="50"/>
      <c r="H304" s="50"/>
      <c r="I304" s="50"/>
      <c r="J304" s="50"/>
      <c r="K304" s="50"/>
      <c r="L304" s="38"/>
      <c r="M304" s="82"/>
      <c r="N304" s="82"/>
      <c r="O304" s="86"/>
      <c r="P304" s="190"/>
    </row>
    <row r="305" spans="1:16" ht="15.5" x14ac:dyDescent="0.35">
      <c r="B305" s="40" t="s">
        <v>9</v>
      </c>
      <c r="C305" s="135">
        <v>1</v>
      </c>
      <c r="D305" s="136"/>
      <c r="E305" s="2">
        <v>0.85293685356559601</v>
      </c>
      <c r="F305" s="82">
        <v>0.86359145345672295</v>
      </c>
      <c r="G305" s="38"/>
      <c r="H305" s="1"/>
      <c r="I305" s="16"/>
      <c r="J305" s="16"/>
      <c r="K305" s="30"/>
      <c r="L305" s="38"/>
      <c r="M305" s="83"/>
      <c r="N305" s="71"/>
      <c r="O305" s="92"/>
      <c r="P305" s="225"/>
    </row>
    <row r="306" spans="1:16" ht="31.5" customHeight="1" x14ac:dyDescent="0.35">
      <c r="B306" s="40" t="s">
        <v>10</v>
      </c>
      <c r="C306" s="135" t="s">
        <v>11</v>
      </c>
      <c r="D306" s="136"/>
      <c r="E306" s="2">
        <v>0.99034981905910735</v>
      </c>
      <c r="F306" s="82">
        <v>0.99316239316239319</v>
      </c>
      <c r="G306" s="38"/>
      <c r="H306" s="2"/>
      <c r="I306" s="15"/>
      <c r="J306" s="16"/>
      <c r="K306" s="30"/>
      <c r="L306" s="38"/>
      <c r="M306" s="82"/>
      <c r="N306" s="71"/>
      <c r="O306" s="92"/>
      <c r="P306" s="225"/>
    </row>
    <row r="307" spans="1:16" ht="31.5" customHeight="1" x14ac:dyDescent="0.35">
      <c r="B307" s="40" t="s">
        <v>12</v>
      </c>
      <c r="C307" s="135" t="s">
        <v>13</v>
      </c>
      <c r="D307" s="136"/>
      <c r="E307" s="2">
        <v>0.88334038651431801</v>
      </c>
      <c r="F307" s="82">
        <v>0.84678747940691923</v>
      </c>
      <c r="G307" s="38"/>
      <c r="H307" s="2"/>
      <c r="I307" s="15"/>
      <c r="J307" s="16"/>
      <c r="K307" s="30"/>
      <c r="L307" s="38"/>
      <c r="M307" s="82"/>
      <c r="N307" s="71"/>
      <c r="O307" s="92"/>
      <c r="P307" s="225"/>
    </row>
    <row r="308" spans="1:16" ht="15.5" x14ac:dyDescent="0.35">
      <c r="B308" s="40" t="s">
        <v>14</v>
      </c>
      <c r="C308" s="135">
        <v>0.01</v>
      </c>
      <c r="D308" s="136"/>
      <c r="E308" s="2">
        <v>1.2539184952978056E-2</v>
      </c>
      <c r="F308" s="82">
        <v>9.4043887147335428E-3</v>
      </c>
      <c r="G308" s="38"/>
      <c r="H308" s="1"/>
      <c r="I308" s="16"/>
      <c r="J308" s="16"/>
      <c r="K308" s="30"/>
      <c r="L308" s="38"/>
      <c r="M308" s="82"/>
      <c r="N308" s="71"/>
      <c r="O308" s="89"/>
      <c r="P308" s="225"/>
    </row>
    <row r="309" spans="1:16" ht="15.5" x14ac:dyDescent="0.35">
      <c r="B309" s="40" t="s">
        <v>15</v>
      </c>
      <c r="C309" s="135">
        <v>0.04</v>
      </c>
      <c r="D309" s="136"/>
      <c r="E309" s="2">
        <v>1.5494028107029026E-2</v>
      </c>
      <c r="F309" s="82">
        <v>1.6134131063471061E-2</v>
      </c>
      <c r="G309" s="38"/>
      <c r="H309" s="2"/>
      <c r="I309" s="15"/>
      <c r="J309" s="16"/>
      <c r="K309" s="30"/>
      <c r="L309" s="38"/>
      <c r="M309" s="82"/>
      <c r="N309" s="71"/>
      <c r="O309" s="86"/>
      <c r="P309" s="190"/>
    </row>
    <row r="310" spans="1:16" ht="33" customHeight="1" x14ac:dyDescent="0.35">
      <c r="B310" s="40" t="s">
        <v>16</v>
      </c>
      <c r="C310" s="135" t="s">
        <v>17</v>
      </c>
      <c r="D310" s="136"/>
      <c r="E310" s="2">
        <v>0.48609077598828698</v>
      </c>
      <c r="F310" s="82">
        <v>0.43468795355587808</v>
      </c>
      <c r="G310" s="38"/>
      <c r="H310" s="2"/>
      <c r="I310" s="15"/>
      <c r="J310" s="16"/>
      <c r="K310" s="30"/>
      <c r="L310" s="38"/>
      <c r="M310" s="82"/>
      <c r="N310" s="71"/>
      <c r="O310" s="86"/>
      <c r="P310" s="190"/>
    </row>
    <row r="311" spans="1:16" ht="16" thickBot="1" x14ac:dyDescent="0.4">
      <c r="B311" s="41" t="s">
        <v>18</v>
      </c>
      <c r="C311" s="140">
        <v>0.5</v>
      </c>
      <c r="D311" s="141"/>
      <c r="E311" s="39" t="s">
        <v>8</v>
      </c>
      <c r="F311" s="39">
        <v>0.15</v>
      </c>
      <c r="G311" s="39"/>
      <c r="H311" s="62"/>
      <c r="I311" s="27"/>
      <c r="J311" s="27"/>
      <c r="K311" s="42"/>
      <c r="L311" s="39"/>
      <c r="M311" s="226"/>
      <c r="N311" s="226"/>
      <c r="O311" s="192"/>
      <c r="P311" s="193"/>
    </row>
    <row r="312" spans="1:16" ht="16" thickBot="1" x14ac:dyDescent="0.4">
      <c r="B312" s="121" t="s">
        <v>19</v>
      </c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3"/>
    </row>
    <row r="313" spans="1:16" ht="15.5" x14ac:dyDescent="0.35">
      <c r="B313" s="43" t="s">
        <v>20</v>
      </c>
      <c r="C313" s="142">
        <v>1</v>
      </c>
      <c r="D313" s="143"/>
      <c r="E313" s="58" t="s">
        <v>8</v>
      </c>
      <c r="F313" s="58" t="s">
        <v>8</v>
      </c>
      <c r="G313" s="58" t="s">
        <v>8</v>
      </c>
      <c r="H313" s="58" t="s">
        <v>8</v>
      </c>
      <c r="I313" s="58" t="s">
        <v>8</v>
      </c>
      <c r="J313" s="58" t="s">
        <v>8</v>
      </c>
      <c r="K313" s="58" t="s">
        <v>8</v>
      </c>
      <c r="L313" s="58" t="s">
        <v>8</v>
      </c>
      <c r="M313" s="58" t="s">
        <v>8</v>
      </c>
      <c r="N313" s="58" t="s">
        <v>8</v>
      </c>
      <c r="O313" s="58" t="s">
        <v>8</v>
      </c>
      <c r="P313" s="222" t="s">
        <v>8</v>
      </c>
    </row>
    <row r="314" spans="1:16" ht="15.75" customHeight="1" x14ac:dyDescent="0.35">
      <c r="B314" s="40" t="s">
        <v>21</v>
      </c>
      <c r="C314" s="135" t="s">
        <v>22</v>
      </c>
      <c r="D314" s="136"/>
      <c r="E314" s="56" t="s">
        <v>8</v>
      </c>
      <c r="F314" s="56" t="s">
        <v>8</v>
      </c>
      <c r="G314" s="56" t="s">
        <v>8</v>
      </c>
      <c r="H314" s="56" t="s">
        <v>8</v>
      </c>
      <c r="I314" s="56" t="s">
        <v>8</v>
      </c>
      <c r="J314" s="56" t="s">
        <v>8</v>
      </c>
      <c r="K314" s="56" t="s">
        <v>8</v>
      </c>
      <c r="L314" s="56" t="s">
        <v>8</v>
      </c>
      <c r="M314" s="56" t="s">
        <v>8</v>
      </c>
      <c r="N314" s="56" t="s">
        <v>8</v>
      </c>
      <c r="O314" s="56" t="s">
        <v>8</v>
      </c>
      <c r="P314" s="223" t="s">
        <v>8</v>
      </c>
    </row>
    <row r="315" spans="1:16" ht="15.5" x14ac:dyDescent="0.35">
      <c r="B315" s="41" t="s">
        <v>23</v>
      </c>
      <c r="C315" s="140">
        <v>1</v>
      </c>
      <c r="D315" s="141"/>
      <c r="E315" s="57" t="s">
        <v>8</v>
      </c>
      <c r="F315" s="57" t="s">
        <v>8</v>
      </c>
      <c r="G315" s="57" t="s">
        <v>8</v>
      </c>
      <c r="H315" s="57" t="s">
        <v>8</v>
      </c>
      <c r="I315" s="57" t="s">
        <v>8</v>
      </c>
      <c r="J315" s="57" t="s">
        <v>8</v>
      </c>
      <c r="K315" s="57" t="s">
        <v>8</v>
      </c>
      <c r="L315" s="57" t="s">
        <v>8</v>
      </c>
      <c r="M315" s="57" t="s">
        <v>8</v>
      </c>
      <c r="N315" s="57" t="s">
        <v>8</v>
      </c>
      <c r="O315" s="57" t="s">
        <v>8</v>
      </c>
      <c r="P315" s="224" t="s">
        <v>8</v>
      </c>
    </row>
    <row r="316" spans="1:16" ht="15" thickBot="1" x14ac:dyDescent="0.4"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</row>
    <row r="317" spans="1:16" ht="15" thickBot="1" x14ac:dyDescent="0.4">
      <c r="B317" s="104" t="s">
        <v>107</v>
      </c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6"/>
    </row>
    <row r="318" spans="1:16" ht="15" customHeight="1" x14ac:dyDescent="0.35">
      <c r="A318" s="24"/>
      <c r="B318" s="124" t="s">
        <v>4</v>
      </c>
      <c r="C318" s="131" t="s">
        <v>5</v>
      </c>
      <c r="D318" s="132"/>
      <c r="E318" s="107" t="s">
        <v>132</v>
      </c>
      <c r="F318" s="107" t="s">
        <v>133</v>
      </c>
      <c r="G318" s="107" t="s">
        <v>134</v>
      </c>
      <c r="H318" s="107" t="s">
        <v>135</v>
      </c>
      <c r="I318" s="107" t="s">
        <v>136</v>
      </c>
      <c r="J318" s="107" t="s">
        <v>137</v>
      </c>
      <c r="K318" s="107" t="s">
        <v>138</v>
      </c>
      <c r="L318" s="107" t="s">
        <v>139</v>
      </c>
      <c r="M318" s="107" t="s">
        <v>140</v>
      </c>
      <c r="N318" s="107" t="s">
        <v>141</v>
      </c>
      <c r="O318" s="107" t="s">
        <v>142</v>
      </c>
      <c r="P318" s="109" t="s">
        <v>143</v>
      </c>
    </row>
    <row r="319" spans="1:16" x14ac:dyDescent="0.35">
      <c r="A319" s="24"/>
      <c r="B319" s="125"/>
      <c r="C319" s="133"/>
      <c r="D319" s="134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10"/>
    </row>
    <row r="320" spans="1:16" ht="15.5" x14ac:dyDescent="0.35">
      <c r="A320" s="24"/>
      <c r="B320" s="40" t="s">
        <v>26</v>
      </c>
      <c r="C320" s="174">
        <v>1</v>
      </c>
      <c r="D320" s="175"/>
      <c r="E320" s="6">
        <v>0.99887376905750291</v>
      </c>
      <c r="F320" s="76">
        <v>0.99905258171482714</v>
      </c>
      <c r="G320" s="29"/>
      <c r="H320" s="8"/>
      <c r="I320" s="8"/>
      <c r="J320" s="8"/>
      <c r="K320" s="25"/>
      <c r="L320" s="38"/>
      <c r="M320" s="76"/>
      <c r="N320" s="22"/>
      <c r="O320" s="93"/>
      <c r="P320" s="227"/>
    </row>
    <row r="321" spans="1:16" ht="15.5" x14ac:dyDescent="0.35">
      <c r="A321" s="24"/>
      <c r="B321" s="40" t="s">
        <v>27</v>
      </c>
      <c r="C321" s="174">
        <v>1</v>
      </c>
      <c r="D321" s="175"/>
      <c r="E321" s="6">
        <v>1.3124409411761624</v>
      </c>
      <c r="F321" s="76">
        <v>1.401385899803695</v>
      </c>
      <c r="G321" s="29"/>
      <c r="H321" s="8"/>
      <c r="I321" s="8"/>
      <c r="J321" s="8"/>
      <c r="K321" s="25"/>
      <c r="L321" s="38"/>
      <c r="M321" s="76"/>
      <c r="N321" s="22"/>
      <c r="O321" s="96"/>
      <c r="P321" s="227"/>
    </row>
    <row r="322" spans="1:16" ht="31" x14ac:dyDescent="0.35">
      <c r="A322" s="24"/>
      <c r="B322" s="40" t="s">
        <v>28</v>
      </c>
      <c r="C322" s="174">
        <v>1</v>
      </c>
      <c r="D322" s="175"/>
      <c r="E322" s="6">
        <v>0.88101835908434767</v>
      </c>
      <c r="F322" s="76">
        <v>0.85136217948717952</v>
      </c>
      <c r="G322" s="29"/>
      <c r="H322" s="8"/>
      <c r="I322" s="8"/>
      <c r="J322" s="8"/>
      <c r="K322" s="25"/>
      <c r="L322" s="38"/>
      <c r="M322" s="76"/>
      <c r="N322" s="22"/>
      <c r="O322" s="96"/>
      <c r="P322" s="227"/>
    </row>
    <row r="323" spans="1:16" ht="15.5" x14ac:dyDescent="0.35">
      <c r="A323" s="24"/>
      <c r="B323" s="40" t="s">
        <v>14</v>
      </c>
      <c r="C323" s="174">
        <v>0.01</v>
      </c>
      <c r="D323" s="175"/>
      <c r="E323" s="6">
        <v>1.1359801488833747</v>
      </c>
      <c r="F323" s="76">
        <v>0.95856079404466499</v>
      </c>
      <c r="G323" s="29"/>
      <c r="H323" s="8"/>
      <c r="I323" s="8"/>
      <c r="J323" s="8"/>
      <c r="K323" s="25"/>
      <c r="L323" s="38"/>
      <c r="M323" s="76"/>
      <c r="N323" s="22"/>
      <c r="O323" s="96"/>
      <c r="P323" s="227"/>
    </row>
    <row r="324" spans="1:16" ht="31" x14ac:dyDescent="0.35">
      <c r="A324" s="24"/>
      <c r="B324" s="40" t="s">
        <v>29</v>
      </c>
      <c r="C324" s="174">
        <v>1</v>
      </c>
      <c r="D324" s="175"/>
      <c r="E324" s="6">
        <v>3.9936102236421724E-3</v>
      </c>
      <c r="F324" s="76">
        <v>1.594896331738437E-3</v>
      </c>
      <c r="G324" s="29"/>
      <c r="H324" s="8"/>
      <c r="I324" s="8"/>
      <c r="J324" s="8"/>
      <c r="K324" s="25"/>
      <c r="L324" s="38"/>
      <c r="M324" s="76"/>
      <c r="N324" s="22"/>
      <c r="O324" s="96"/>
      <c r="P324" s="227"/>
    </row>
    <row r="325" spans="1:16" ht="15.5" x14ac:dyDescent="0.35">
      <c r="A325" s="24"/>
      <c r="B325" s="40" t="s">
        <v>21</v>
      </c>
      <c r="C325" s="177" t="s">
        <v>30</v>
      </c>
      <c r="D325" s="178"/>
      <c r="E325" s="100">
        <v>1.0266999999999999</v>
      </c>
      <c r="F325" s="76">
        <v>1.1547000000000001</v>
      </c>
      <c r="G325" s="29"/>
      <c r="H325" s="8"/>
      <c r="I325" s="8"/>
      <c r="J325" s="8"/>
      <c r="K325" s="25"/>
      <c r="L325" s="38"/>
      <c r="M325" s="76"/>
      <c r="N325" s="22"/>
      <c r="O325" s="96"/>
      <c r="P325" s="227"/>
    </row>
    <row r="326" spans="1:16" ht="31" x14ac:dyDescent="0.35">
      <c r="A326" s="24"/>
      <c r="B326" s="40" t="s">
        <v>31</v>
      </c>
      <c r="C326" s="174">
        <v>0.45</v>
      </c>
      <c r="D326" s="175"/>
      <c r="E326" s="6">
        <v>0.52671755725190839</v>
      </c>
      <c r="F326" s="76">
        <v>0.432</v>
      </c>
      <c r="G326" s="29"/>
      <c r="H326" s="8"/>
      <c r="I326" s="8"/>
      <c r="J326" s="8"/>
      <c r="K326" s="25"/>
      <c r="L326" s="38"/>
      <c r="M326" s="76"/>
      <c r="N326" s="22"/>
      <c r="O326" s="94"/>
      <c r="P326" s="227"/>
    </row>
    <row r="327" spans="1:16" ht="15.5" x14ac:dyDescent="0.35">
      <c r="A327" s="24"/>
      <c r="B327" s="40" t="s">
        <v>32</v>
      </c>
      <c r="C327" s="174">
        <v>0.6</v>
      </c>
      <c r="D327" s="175"/>
      <c r="E327" s="6">
        <v>0.73109243697478987</v>
      </c>
      <c r="F327" s="76">
        <v>0.51239669421487599</v>
      </c>
      <c r="G327" s="29"/>
      <c r="H327" s="8"/>
      <c r="I327" s="8"/>
      <c r="J327" s="8"/>
      <c r="K327" s="25"/>
      <c r="L327" s="38"/>
      <c r="M327" s="76"/>
      <c r="N327" s="22"/>
      <c r="O327" s="94"/>
      <c r="P327" s="227"/>
    </row>
    <row r="328" spans="1:16" ht="15.5" x14ac:dyDescent="0.35">
      <c r="A328" s="24"/>
      <c r="B328" s="40" t="s">
        <v>33</v>
      </c>
      <c r="C328" s="174">
        <v>0.6</v>
      </c>
      <c r="D328" s="175"/>
      <c r="E328" s="6">
        <v>0.5725190839694656</v>
      </c>
      <c r="F328" s="76">
        <v>0.45600000000000002</v>
      </c>
      <c r="G328" s="29"/>
      <c r="H328" s="8"/>
      <c r="I328" s="8"/>
      <c r="J328" s="8"/>
      <c r="K328" s="25"/>
      <c r="L328" s="38"/>
      <c r="M328" s="76"/>
      <c r="N328" s="22"/>
      <c r="O328" s="94"/>
      <c r="P328" s="227"/>
    </row>
    <row r="329" spans="1:16" ht="31" x14ac:dyDescent="0.35">
      <c r="A329" s="24"/>
      <c r="B329" s="40" t="s">
        <v>34</v>
      </c>
      <c r="C329" s="174">
        <v>0.4</v>
      </c>
      <c r="D329" s="175"/>
      <c r="E329" s="6">
        <v>0.47338201335580105</v>
      </c>
      <c r="F329" s="76">
        <v>0.47184811073699962</v>
      </c>
      <c r="G329" s="29"/>
      <c r="H329" s="8"/>
      <c r="I329" s="8"/>
      <c r="J329" s="8"/>
      <c r="K329" s="25"/>
      <c r="L329" s="38"/>
      <c r="M329" s="76"/>
      <c r="N329" s="22"/>
      <c r="O329" s="94"/>
      <c r="P329" s="227"/>
    </row>
    <row r="330" spans="1:16" ht="31" x14ac:dyDescent="0.35">
      <c r="A330" s="24"/>
      <c r="B330" s="40" t="s">
        <v>35</v>
      </c>
      <c r="C330" s="174">
        <v>0.95</v>
      </c>
      <c r="D330" s="175"/>
      <c r="E330" s="6">
        <v>1</v>
      </c>
      <c r="F330" s="76">
        <v>1</v>
      </c>
      <c r="G330" s="29"/>
      <c r="H330" s="8"/>
      <c r="I330" s="8"/>
      <c r="J330" s="8"/>
      <c r="K330" s="8"/>
      <c r="L330" s="38"/>
      <c r="M330" s="76"/>
      <c r="N330" s="22"/>
      <c r="O330" s="94"/>
      <c r="P330" s="227"/>
    </row>
    <row r="331" spans="1:16" ht="15.5" x14ac:dyDescent="0.35">
      <c r="A331" s="24"/>
      <c r="B331" s="40" t="s">
        <v>36</v>
      </c>
      <c r="C331" s="179" t="s">
        <v>37</v>
      </c>
      <c r="D331" s="180"/>
      <c r="E331" s="6">
        <v>0.81768089502782959</v>
      </c>
      <c r="F331" s="76">
        <v>0.81888984869172676</v>
      </c>
      <c r="G331" s="38"/>
      <c r="H331" s="8"/>
      <c r="I331" s="8"/>
      <c r="J331" s="8"/>
      <c r="K331" s="25"/>
      <c r="L331" s="38"/>
      <c r="M331" s="76"/>
      <c r="N331" s="22"/>
      <c r="O331" s="94"/>
      <c r="P331" s="227"/>
    </row>
    <row r="332" spans="1:16" ht="15.5" x14ac:dyDescent="0.35">
      <c r="A332" s="24"/>
      <c r="B332" s="40" t="s">
        <v>38</v>
      </c>
      <c r="C332" s="179" t="s">
        <v>39</v>
      </c>
      <c r="D332" s="180"/>
      <c r="E332" s="6">
        <v>0.63248635112397622</v>
      </c>
      <c r="F332" s="76">
        <v>0.63365765324953494</v>
      </c>
      <c r="G332" s="38"/>
      <c r="H332" s="8"/>
      <c r="I332" s="8"/>
      <c r="J332" s="8"/>
      <c r="K332" s="25"/>
      <c r="L332" s="38"/>
      <c r="M332" s="76"/>
      <c r="N332" s="22"/>
      <c r="O332" s="94"/>
      <c r="P332" s="227"/>
    </row>
    <row r="333" spans="1:16" ht="15.5" x14ac:dyDescent="0.35">
      <c r="A333" s="24"/>
      <c r="B333" s="40" t="s">
        <v>15</v>
      </c>
      <c r="C333" s="174">
        <v>0.18</v>
      </c>
      <c r="D333" s="175"/>
      <c r="E333" s="6">
        <v>2.8478584413511105E-2</v>
      </c>
      <c r="F333" s="76">
        <v>2.5627377269148453E-2</v>
      </c>
      <c r="G333" s="29"/>
      <c r="H333" s="8"/>
      <c r="I333" s="8"/>
      <c r="J333" s="8"/>
      <c r="K333" s="25"/>
      <c r="L333" s="38"/>
      <c r="M333" s="76"/>
      <c r="N333" s="22"/>
      <c r="O333" s="94"/>
      <c r="P333" s="227"/>
    </row>
    <row r="334" spans="1:16" ht="15.5" x14ac:dyDescent="0.35">
      <c r="A334" s="24"/>
      <c r="B334" s="40" t="s">
        <v>16</v>
      </c>
      <c r="C334" s="179" t="s">
        <v>40</v>
      </c>
      <c r="D334" s="180"/>
      <c r="E334" s="6">
        <v>0.56980108499095838</v>
      </c>
      <c r="F334" s="76">
        <v>0.62029424491562091</v>
      </c>
      <c r="G334" s="38"/>
      <c r="H334" s="8"/>
      <c r="I334" s="8"/>
      <c r="J334" s="8"/>
      <c r="K334" s="25"/>
      <c r="L334" s="38"/>
      <c r="M334" s="76"/>
      <c r="N334" s="22"/>
      <c r="O334" s="94"/>
      <c r="P334" s="227"/>
    </row>
    <row r="335" spans="1:16" ht="31" x14ac:dyDescent="0.35">
      <c r="A335" s="24"/>
      <c r="B335" s="40" t="s">
        <v>41</v>
      </c>
      <c r="C335" s="174">
        <v>0.5</v>
      </c>
      <c r="D335" s="175"/>
      <c r="E335" s="6">
        <v>0.66127086265835511</v>
      </c>
      <c r="F335" s="76">
        <v>0.68906141136657706</v>
      </c>
      <c r="G335" s="29"/>
      <c r="H335" s="8"/>
      <c r="I335" s="8"/>
      <c r="J335" s="8"/>
      <c r="K335" s="25"/>
      <c r="L335" s="38"/>
      <c r="M335" s="76"/>
      <c r="N335" s="22"/>
      <c r="O335" s="94"/>
      <c r="P335" s="227"/>
    </row>
    <row r="336" spans="1:16" ht="15.5" x14ac:dyDescent="0.35">
      <c r="A336" s="24"/>
      <c r="B336" s="40" t="s">
        <v>42</v>
      </c>
      <c r="C336" s="174">
        <v>0.5</v>
      </c>
      <c r="D336" s="175"/>
      <c r="E336" s="6" t="s">
        <v>8</v>
      </c>
      <c r="F336" s="76">
        <v>5.0700000000000002E-2</v>
      </c>
      <c r="G336" s="29"/>
      <c r="H336" s="8"/>
      <c r="I336" s="8"/>
      <c r="J336" s="8"/>
      <c r="K336" s="25"/>
      <c r="L336" s="38"/>
      <c r="M336" s="77"/>
      <c r="N336" s="77"/>
      <c r="O336" s="94"/>
      <c r="P336" s="228"/>
    </row>
    <row r="337" spans="1:16" ht="15.5" x14ac:dyDescent="0.35">
      <c r="A337" s="24"/>
      <c r="B337" s="40" t="s">
        <v>43</v>
      </c>
      <c r="C337" s="179" t="s">
        <v>44</v>
      </c>
      <c r="D337" s="180"/>
      <c r="E337" s="6">
        <v>0.97063023905619372</v>
      </c>
      <c r="F337" s="76">
        <v>0.96640000000000004</v>
      </c>
      <c r="G337" s="38"/>
      <c r="H337" s="8"/>
      <c r="I337" s="8"/>
      <c r="J337" s="8"/>
      <c r="K337" s="25"/>
      <c r="L337" s="38"/>
      <c r="M337" s="76"/>
      <c r="N337" s="22"/>
      <c r="O337" s="94"/>
      <c r="P337" s="227"/>
    </row>
    <row r="338" spans="1:16" ht="15.5" x14ac:dyDescent="0.35">
      <c r="A338" s="24"/>
      <c r="B338" s="40" t="s">
        <v>45</v>
      </c>
      <c r="C338" s="179" t="s">
        <v>46</v>
      </c>
      <c r="D338" s="180"/>
      <c r="E338" s="6">
        <v>0.94209161624891957</v>
      </c>
      <c r="F338" s="76">
        <v>0.93934142114384744</v>
      </c>
      <c r="G338" s="38"/>
      <c r="H338" s="8"/>
      <c r="I338" s="8"/>
      <c r="J338" s="8"/>
      <c r="K338" s="25"/>
      <c r="L338" s="38"/>
      <c r="M338" s="76"/>
      <c r="N338" s="22"/>
      <c r="O338" s="94"/>
      <c r="P338" s="227"/>
    </row>
    <row r="339" spans="1:16" ht="15.5" x14ac:dyDescent="0.35">
      <c r="A339" s="24"/>
      <c r="B339" s="40" t="s">
        <v>47</v>
      </c>
      <c r="C339" s="179" t="s">
        <v>48</v>
      </c>
      <c r="D339" s="180"/>
      <c r="E339" s="6">
        <v>0.48027699696569187</v>
      </c>
      <c r="F339" s="76">
        <v>0.48052064659749882</v>
      </c>
      <c r="G339" s="38"/>
      <c r="H339" s="8"/>
      <c r="I339" s="8"/>
      <c r="J339" s="8"/>
      <c r="K339" s="25"/>
      <c r="L339" s="38"/>
      <c r="M339" s="76"/>
      <c r="N339" s="22"/>
      <c r="O339" s="94"/>
      <c r="P339" s="227"/>
    </row>
    <row r="340" spans="1:16" ht="15.5" x14ac:dyDescent="0.35">
      <c r="A340" s="24"/>
      <c r="B340" s="40" t="s">
        <v>49</v>
      </c>
      <c r="C340" s="174">
        <v>0.01</v>
      </c>
      <c r="D340" s="175"/>
      <c r="E340" s="6">
        <v>1.3584574934268186E-2</v>
      </c>
      <c r="F340" s="76">
        <v>2.0140105078809107E-2</v>
      </c>
      <c r="G340" s="29"/>
      <c r="H340" s="8"/>
      <c r="I340" s="8"/>
      <c r="J340" s="8"/>
      <c r="K340" s="25"/>
      <c r="L340" s="38"/>
      <c r="M340" s="76"/>
      <c r="N340" s="22"/>
      <c r="O340" s="94"/>
      <c r="P340" s="227"/>
    </row>
    <row r="341" spans="1:16" ht="31.5" thickBot="1" x14ac:dyDescent="0.4">
      <c r="B341" s="41" t="s">
        <v>50</v>
      </c>
      <c r="C341" s="188">
        <v>0.5</v>
      </c>
      <c r="D341" s="189"/>
      <c r="E341" s="21">
        <v>0.38664259927797834</v>
      </c>
      <c r="F341" s="202">
        <v>0.41116125150421179</v>
      </c>
      <c r="G341" s="49"/>
      <c r="H341" s="10"/>
      <c r="I341" s="10"/>
      <c r="J341" s="10"/>
      <c r="K341" s="26"/>
      <c r="L341" s="39"/>
      <c r="M341" s="202"/>
      <c r="N341" s="23"/>
      <c r="O341" s="203"/>
      <c r="P341" s="229"/>
    </row>
    <row r="342" spans="1:16" ht="16" thickBot="1" x14ac:dyDescent="0.4"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</row>
    <row r="343" spans="1:16" ht="15" thickBot="1" x14ac:dyDescent="0.4">
      <c r="B343" s="104" t="s">
        <v>108</v>
      </c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6"/>
    </row>
    <row r="344" spans="1:16" ht="15" customHeight="1" x14ac:dyDescent="0.35">
      <c r="A344" s="24"/>
      <c r="B344" s="124" t="s">
        <v>4</v>
      </c>
      <c r="C344" s="131" t="s">
        <v>5</v>
      </c>
      <c r="D344" s="132"/>
      <c r="E344" s="107" t="s">
        <v>132</v>
      </c>
      <c r="F344" s="107" t="s">
        <v>133</v>
      </c>
      <c r="G344" s="107" t="s">
        <v>134</v>
      </c>
      <c r="H344" s="107" t="s">
        <v>135</v>
      </c>
      <c r="I344" s="107" t="s">
        <v>136</v>
      </c>
      <c r="J344" s="107" t="s">
        <v>137</v>
      </c>
      <c r="K344" s="107" t="s">
        <v>138</v>
      </c>
      <c r="L344" s="107" t="s">
        <v>139</v>
      </c>
      <c r="M344" s="107" t="s">
        <v>140</v>
      </c>
      <c r="N344" s="107" t="s">
        <v>141</v>
      </c>
      <c r="O344" s="107" t="s">
        <v>142</v>
      </c>
      <c r="P344" s="109" t="s">
        <v>143</v>
      </c>
    </row>
    <row r="345" spans="1:16" x14ac:dyDescent="0.35">
      <c r="A345" s="24"/>
      <c r="B345" s="125"/>
      <c r="C345" s="133"/>
      <c r="D345" s="134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10"/>
    </row>
    <row r="346" spans="1:16" ht="15.5" x14ac:dyDescent="0.35">
      <c r="A346" s="24"/>
      <c r="B346" s="44" t="s">
        <v>52</v>
      </c>
      <c r="C346" s="114">
        <v>1</v>
      </c>
      <c r="D346" s="114"/>
      <c r="E346" s="76">
        <v>0.99818511796733211</v>
      </c>
      <c r="F346" s="76">
        <v>0.99739696312364423</v>
      </c>
      <c r="G346" s="38"/>
      <c r="H346" s="8"/>
      <c r="I346" s="8"/>
      <c r="J346" s="8"/>
      <c r="K346" s="31"/>
      <c r="L346" s="38"/>
      <c r="M346" s="76"/>
      <c r="N346" s="22"/>
      <c r="O346" s="93"/>
      <c r="P346" s="200"/>
    </row>
    <row r="347" spans="1:16" ht="15.5" x14ac:dyDescent="0.35">
      <c r="A347" s="24"/>
      <c r="B347" s="44" t="s">
        <v>27</v>
      </c>
      <c r="C347" s="114">
        <v>1</v>
      </c>
      <c r="D347" s="114"/>
      <c r="E347" s="76">
        <v>1.6782408376644933</v>
      </c>
      <c r="F347" s="101">
        <v>3.3774871349746465</v>
      </c>
      <c r="G347" s="38"/>
      <c r="H347" s="8"/>
      <c r="I347" s="34"/>
      <c r="J347" s="34"/>
      <c r="K347" s="31"/>
      <c r="L347" s="38"/>
      <c r="M347" s="76"/>
      <c r="N347" s="22"/>
      <c r="O347" s="91"/>
      <c r="P347" s="200"/>
    </row>
    <row r="348" spans="1:16" ht="31" x14ac:dyDescent="0.35">
      <c r="A348" s="24"/>
      <c r="B348" s="44" t="s">
        <v>28</v>
      </c>
      <c r="C348" s="114">
        <v>1</v>
      </c>
      <c r="D348" s="114"/>
      <c r="E348" s="76">
        <v>2.381444720154398</v>
      </c>
      <c r="F348" s="76">
        <v>2.4279707747449684</v>
      </c>
      <c r="G348" s="38"/>
      <c r="H348" s="8"/>
      <c r="I348" s="34"/>
      <c r="J348" s="34"/>
      <c r="K348" s="31"/>
      <c r="L348" s="38"/>
      <c r="M348" s="76"/>
      <c r="N348" s="22"/>
      <c r="O348" s="91"/>
      <c r="P348" s="200"/>
    </row>
    <row r="349" spans="1:16" ht="31" x14ac:dyDescent="0.35">
      <c r="A349" s="24"/>
      <c r="B349" s="44" t="s">
        <v>29</v>
      </c>
      <c r="C349" s="114">
        <v>1</v>
      </c>
      <c r="D349" s="114"/>
      <c r="E349" s="76">
        <v>1.3461538461538463</v>
      </c>
      <c r="F349" s="76">
        <v>0.97720797720797725</v>
      </c>
      <c r="G349" s="38"/>
      <c r="H349" s="8"/>
      <c r="I349" s="34"/>
      <c r="J349" s="34"/>
      <c r="K349" s="8"/>
      <c r="L349" s="38"/>
      <c r="M349" s="76"/>
      <c r="N349" s="22"/>
      <c r="O349" s="91"/>
      <c r="P349" s="200"/>
    </row>
    <row r="350" spans="1:16" ht="15.5" x14ac:dyDescent="0.35">
      <c r="A350" s="24"/>
      <c r="B350" s="44" t="s">
        <v>14</v>
      </c>
      <c r="C350" s="114">
        <v>0.01</v>
      </c>
      <c r="D350" s="114"/>
      <c r="E350" s="76">
        <v>0</v>
      </c>
      <c r="F350" s="76">
        <v>0</v>
      </c>
      <c r="G350" s="38"/>
      <c r="H350" s="8"/>
      <c r="I350" s="34"/>
      <c r="J350" s="34"/>
      <c r="K350" s="32"/>
      <c r="L350" s="38"/>
      <c r="M350" s="76"/>
      <c r="N350" s="22"/>
      <c r="O350" s="91"/>
      <c r="P350" s="200"/>
    </row>
    <row r="351" spans="1:16" ht="15.5" x14ac:dyDescent="0.35">
      <c r="A351" s="24"/>
      <c r="B351" s="44" t="s">
        <v>21</v>
      </c>
      <c r="C351" s="114" t="s">
        <v>30</v>
      </c>
      <c r="D351" s="114"/>
      <c r="E351" s="101">
        <v>0.68630000000000002</v>
      </c>
      <c r="F351" s="76">
        <v>1.022</v>
      </c>
      <c r="G351" s="38"/>
      <c r="H351" s="8"/>
      <c r="I351" s="34"/>
      <c r="J351" s="34"/>
      <c r="K351" s="31"/>
      <c r="L351" s="38"/>
      <c r="M351" s="76"/>
      <c r="N351" s="22"/>
      <c r="O351" s="91"/>
      <c r="P351" s="200"/>
    </row>
    <row r="352" spans="1:16" ht="31" x14ac:dyDescent="0.35">
      <c r="A352" s="24"/>
      <c r="B352" s="44" t="s">
        <v>53</v>
      </c>
      <c r="C352" s="114">
        <v>0.6</v>
      </c>
      <c r="D352" s="114"/>
      <c r="E352" s="76">
        <v>0.5</v>
      </c>
      <c r="F352" s="76">
        <v>0.76923076923076927</v>
      </c>
      <c r="G352" s="38"/>
      <c r="H352" s="8"/>
      <c r="I352" s="8"/>
      <c r="J352" s="8"/>
      <c r="K352" s="31"/>
      <c r="L352" s="38"/>
      <c r="M352" s="76"/>
      <c r="N352" s="22"/>
      <c r="O352" s="94"/>
      <c r="P352" s="200"/>
    </row>
    <row r="353" spans="1:16" ht="15.5" x14ac:dyDescent="0.35">
      <c r="A353" s="24"/>
      <c r="B353" s="44" t="s">
        <v>32</v>
      </c>
      <c r="C353" s="114">
        <v>0.6</v>
      </c>
      <c r="D353" s="114"/>
      <c r="E353" s="76">
        <v>1</v>
      </c>
      <c r="F353" s="76">
        <v>0.92307692307692313</v>
      </c>
      <c r="G353" s="38"/>
      <c r="H353" s="8"/>
      <c r="I353" s="8"/>
      <c r="J353" s="8"/>
      <c r="K353" s="31"/>
      <c r="L353" s="38"/>
      <c r="M353" s="76"/>
      <c r="N353" s="22"/>
      <c r="O353" s="94"/>
      <c r="P353" s="200"/>
    </row>
    <row r="354" spans="1:16" ht="15.5" x14ac:dyDescent="0.35">
      <c r="A354" s="24"/>
      <c r="B354" s="44" t="s">
        <v>54</v>
      </c>
      <c r="C354" s="114">
        <v>0.6</v>
      </c>
      <c r="D354" s="114"/>
      <c r="E354" s="76">
        <v>0.5</v>
      </c>
      <c r="F354" s="76">
        <v>0.76923076923076927</v>
      </c>
      <c r="G354" s="38"/>
      <c r="H354" s="8"/>
      <c r="I354" s="8"/>
      <c r="J354" s="8"/>
      <c r="K354" s="31"/>
      <c r="L354" s="38"/>
      <c r="M354" s="76"/>
      <c r="N354" s="22"/>
      <c r="O354" s="94"/>
      <c r="P354" s="200"/>
    </row>
    <row r="355" spans="1:16" ht="31" x14ac:dyDescent="0.35">
      <c r="A355" s="24"/>
      <c r="B355" s="44" t="s">
        <v>34</v>
      </c>
      <c r="C355" s="114">
        <v>0.4</v>
      </c>
      <c r="D355" s="114"/>
      <c r="E355" s="76">
        <v>0.3881103074141049</v>
      </c>
      <c r="F355" s="76">
        <v>0.38544474393530997</v>
      </c>
      <c r="G355" s="38"/>
      <c r="H355" s="8"/>
      <c r="I355" s="8"/>
      <c r="J355" s="8"/>
      <c r="K355" s="31"/>
      <c r="L355" s="38"/>
      <c r="M355" s="76"/>
      <c r="N355" s="22"/>
      <c r="O355" s="94"/>
      <c r="P355" s="200"/>
    </row>
    <row r="356" spans="1:16" ht="31" x14ac:dyDescent="0.35">
      <c r="A356" s="24"/>
      <c r="B356" s="44" t="s">
        <v>35</v>
      </c>
      <c r="C356" s="114">
        <v>0.95</v>
      </c>
      <c r="D356" s="114"/>
      <c r="E356" s="76">
        <v>1</v>
      </c>
      <c r="F356" s="76">
        <v>1</v>
      </c>
      <c r="G356" s="38"/>
      <c r="H356" s="8"/>
      <c r="I356" s="8"/>
      <c r="J356" s="8"/>
      <c r="K356" s="31"/>
      <c r="L356" s="38"/>
      <c r="M356" s="76"/>
      <c r="N356" s="22"/>
      <c r="O356" s="94"/>
      <c r="P356" s="200"/>
    </row>
    <row r="357" spans="1:16" ht="15.5" x14ac:dyDescent="0.35">
      <c r="A357" s="24"/>
      <c r="B357" s="44" t="s">
        <v>55</v>
      </c>
      <c r="C357" s="114" t="s">
        <v>37</v>
      </c>
      <c r="D357" s="114"/>
      <c r="E357" s="76">
        <v>0.77404718693284935</v>
      </c>
      <c r="F357" s="76">
        <v>0.76464208242950105</v>
      </c>
      <c r="G357" s="38"/>
      <c r="H357" s="8"/>
      <c r="I357" s="8"/>
      <c r="J357" s="8"/>
      <c r="K357" s="31"/>
      <c r="L357" s="38"/>
      <c r="M357" s="76"/>
      <c r="N357" s="22"/>
      <c r="O357" s="94"/>
      <c r="P357" s="200"/>
    </row>
    <row r="358" spans="1:16" ht="15.5" x14ac:dyDescent="0.35">
      <c r="A358" s="24"/>
      <c r="B358" s="44" t="s">
        <v>56</v>
      </c>
      <c r="C358" s="114" t="s">
        <v>57</v>
      </c>
      <c r="D358" s="114"/>
      <c r="E358" s="76">
        <v>0.62112208193832019</v>
      </c>
      <c r="F358" s="76">
        <v>0.61708575769203655</v>
      </c>
      <c r="G358" s="38"/>
      <c r="H358" s="8"/>
      <c r="I358" s="8"/>
      <c r="J358" s="8"/>
      <c r="K358" s="31"/>
      <c r="L358" s="38"/>
      <c r="M358" s="76"/>
      <c r="N358" s="22"/>
      <c r="O358" s="94"/>
      <c r="P358" s="200"/>
    </row>
    <row r="359" spans="1:16" ht="15.5" x14ac:dyDescent="0.35">
      <c r="A359" s="24"/>
      <c r="B359" s="44" t="s">
        <v>15</v>
      </c>
      <c r="C359" s="114">
        <v>0.13</v>
      </c>
      <c r="D359" s="114"/>
      <c r="E359" s="76">
        <v>3.225986805322599E-2</v>
      </c>
      <c r="F359" s="76">
        <v>3.14291361929235E-2</v>
      </c>
      <c r="G359" s="38"/>
      <c r="H359" s="8"/>
      <c r="I359" s="8"/>
      <c r="J359" s="8"/>
      <c r="K359" s="31"/>
      <c r="L359" s="38"/>
      <c r="M359" s="76"/>
      <c r="N359" s="22"/>
      <c r="O359" s="94"/>
      <c r="P359" s="200"/>
    </row>
    <row r="360" spans="1:16" ht="15.5" x14ac:dyDescent="0.35">
      <c r="A360" s="24"/>
      <c r="B360" s="44" t="s">
        <v>16</v>
      </c>
      <c r="C360" s="114" t="s">
        <v>40</v>
      </c>
      <c r="D360" s="114"/>
      <c r="E360" s="76">
        <v>0.69324090121317161</v>
      </c>
      <c r="F360" s="76">
        <v>0.66666666666666663</v>
      </c>
      <c r="G360" s="38"/>
      <c r="H360" s="8"/>
      <c r="I360" s="8"/>
      <c r="J360" s="8"/>
      <c r="K360" s="31"/>
      <c r="L360" s="38"/>
      <c r="M360" s="76"/>
      <c r="N360" s="22"/>
      <c r="O360" s="94"/>
      <c r="P360" s="200"/>
    </row>
    <row r="361" spans="1:16" ht="31" x14ac:dyDescent="0.35">
      <c r="A361" s="24"/>
      <c r="B361" s="44" t="s">
        <v>58</v>
      </c>
      <c r="C361" s="114">
        <v>0.5</v>
      </c>
      <c r="D361" s="114"/>
      <c r="E361" s="76">
        <v>0.68755846585594016</v>
      </c>
      <c r="F361" s="76">
        <v>0.68975069252077559</v>
      </c>
      <c r="G361" s="38"/>
      <c r="H361" s="8"/>
      <c r="I361" s="8"/>
      <c r="J361" s="8"/>
      <c r="K361" s="31"/>
      <c r="L361" s="38"/>
      <c r="M361" s="76"/>
      <c r="N361" s="22"/>
      <c r="O361" s="94"/>
      <c r="P361" s="200"/>
    </row>
    <row r="362" spans="1:16" ht="15.5" x14ac:dyDescent="0.35">
      <c r="A362" s="24"/>
      <c r="B362" s="44" t="s">
        <v>18</v>
      </c>
      <c r="C362" s="114">
        <v>0.5</v>
      </c>
      <c r="D362" s="114"/>
      <c r="E362" s="76" t="s">
        <v>8</v>
      </c>
      <c r="F362" s="76">
        <v>7.4999999999999997E-2</v>
      </c>
      <c r="G362" s="38"/>
      <c r="H362" s="8"/>
      <c r="I362" s="8"/>
      <c r="J362" s="8"/>
      <c r="K362" s="31"/>
      <c r="L362" s="63"/>
      <c r="M362" s="20"/>
      <c r="N362" s="20"/>
      <c r="O362" s="95"/>
      <c r="P362" s="205"/>
    </row>
    <row r="363" spans="1:16" ht="15.5" x14ac:dyDescent="0.35">
      <c r="A363" s="24"/>
      <c r="B363" s="44" t="s">
        <v>43</v>
      </c>
      <c r="C363" s="114" t="s">
        <v>44</v>
      </c>
      <c r="D363" s="114"/>
      <c r="E363" s="76">
        <v>0.91642754662840742</v>
      </c>
      <c r="F363" s="76">
        <v>0.90890000000000004</v>
      </c>
      <c r="G363" s="38"/>
      <c r="H363" s="8"/>
      <c r="I363" s="8"/>
      <c r="J363" s="8"/>
      <c r="K363" s="31"/>
      <c r="L363" s="38"/>
      <c r="M363" s="76"/>
      <c r="N363" s="22"/>
      <c r="O363" s="94"/>
      <c r="P363" s="200"/>
    </row>
    <row r="364" spans="1:16" ht="15.5" x14ac:dyDescent="0.35">
      <c r="A364" s="24"/>
      <c r="B364" s="44" t="s">
        <v>45</v>
      </c>
      <c r="C364" s="114" t="s">
        <v>46</v>
      </c>
      <c r="D364" s="114"/>
      <c r="E364" s="76">
        <v>0.9375</v>
      </c>
      <c r="F364" s="76">
        <v>0.89166666666666672</v>
      </c>
      <c r="G364" s="38"/>
      <c r="H364" s="8"/>
      <c r="I364" s="8"/>
      <c r="J364" s="8"/>
      <c r="K364" s="31"/>
      <c r="L364" s="38"/>
      <c r="M364" s="76"/>
      <c r="N364" s="22"/>
      <c r="O364" s="94"/>
      <c r="P364" s="200"/>
    </row>
    <row r="365" spans="1:16" ht="15.5" x14ac:dyDescent="0.35">
      <c r="A365" s="24"/>
      <c r="B365" s="44" t="s">
        <v>47</v>
      </c>
      <c r="C365" s="114" t="s">
        <v>48</v>
      </c>
      <c r="D365" s="114"/>
      <c r="E365" s="76">
        <v>0.18390804597701149</v>
      </c>
      <c r="F365" s="76">
        <v>0.18317666907688601</v>
      </c>
      <c r="G365" s="38"/>
      <c r="H365" s="8"/>
      <c r="I365" s="8"/>
      <c r="J365" s="8"/>
      <c r="K365" s="31"/>
      <c r="L365" s="38"/>
      <c r="M365" s="76"/>
      <c r="N365" s="22"/>
      <c r="O365" s="94"/>
      <c r="P365" s="200"/>
    </row>
    <row r="366" spans="1:16" ht="15.5" x14ac:dyDescent="0.35">
      <c r="A366" s="24"/>
      <c r="B366" s="44" t="s">
        <v>49</v>
      </c>
      <c r="C366" s="114">
        <v>0.01</v>
      </c>
      <c r="D366" s="114"/>
      <c r="E366" s="76">
        <v>1.1111111111111112E-2</v>
      </c>
      <c r="F366" s="76">
        <v>3.7593984962406013E-3</v>
      </c>
      <c r="G366" s="38"/>
      <c r="H366" s="8"/>
      <c r="I366" s="8"/>
      <c r="J366" s="8"/>
      <c r="K366" s="31"/>
      <c r="L366" s="38"/>
      <c r="M366" s="76"/>
      <c r="N366" s="22"/>
      <c r="O366" s="94"/>
      <c r="P366" s="200"/>
    </row>
    <row r="367" spans="1:16" ht="31.5" thickBot="1" x14ac:dyDescent="0.4">
      <c r="B367" s="45" t="s">
        <v>59</v>
      </c>
      <c r="C367" s="120">
        <v>0.5</v>
      </c>
      <c r="D367" s="120"/>
      <c r="E367" s="202">
        <v>0.60449257922182109</v>
      </c>
      <c r="F367" s="202">
        <v>0.62855996791014845</v>
      </c>
      <c r="G367" s="39"/>
      <c r="H367" s="10"/>
      <c r="I367" s="10"/>
      <c r="J367" s="10"/>
      <c r="K367" s="36"/>
      <c r="L367" s="39"/>
      <c r="M367" s="202"/>
      <c r="N367" s="23"/>
      <c r="O367" s="230"/>
      <c r="P367" s="204"/>
    </row>
    <row r="368" spans="1:16" ht="16" thickBot="1" x14ac:dyDescent="0.4"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</row>
    <row r="369" spans="2:16" ht="15" thickBot="1" x14ac:dyDescent="0.4">
      <c r="B369" s="104" t="s">
        <v>109</v>
      </c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6"/>
    </row>
    <row r="370" spans="2:16" ht="15" customHeight="1" x14ac:dyDescent="0.35">
      <c r="B370" s="117" t="s">
        <v>4</v>
      </c>
      <c r="C370" s="115" t="s">
        <v>5</v>
      </c>
      <c r="D370" s="115"/>
      <c r="E370" s="107" t="s">
        <v>132</v>
      </c>
      <c r="F370" s="107" t="s">
        <v>133</v>
      </c>
      <c r="G370" s="107" t="s">
        <v>134</v>
      </c>
      <c r="H370" s="107" t="s">
        <v>135</v>
      </c>
      <c r="I370" s="107" t="s">
        <v>136</v>
      </c>
      <c r="J370" s="107" t="s">
        <v>137</v>
      </c>
      <c r="K370" s="107" t="s">
        <v>138</v>
      </c>
      <c r="L370" s="107" t="s">
        <v>139</v>
      </c>
      <c r="M370" s="107" t="s">
        <v>140</v>
      </c>
      <c r="N370" s="107" t="s">
        <v>141</v>
      </c>
      <c r="O370" s="107" t="s">
        <v>142</v>
      </c>
      <c r="P370" s="109" t="s">
        <v>143</v>
      </c>
    </row>
    <row r="371" spans="2:16" x14ac:dyDescent="0.35">
      <c r="B371" s="118"/>
      <c r="C371" s="116"/>
      <c r="D371" s="116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10"/>
    </row>
    <row r="372" spans="2:16" ht="15.5" x14ac:dyDescent="0.35">
      <c r="B372" s="44" t="s">
        <v>52</v>
      </c>
      <c r="C372" s="114">
        <v>1</v>
      </c>
      <c r="D372" s="114"/>
      <c r="E372" s="76">
        <v>0.99622814035889817</v>
      </c>
      <c r="F372" s="76">
        <v>0.99531910035392168</v>
      </c>
      <c r="G372" s="38"/>
      <c r="H372" s="25"/>
      <c r="I372" s="25"/>
      <c r="J372" s="25"/>
      <c r="K372" s="31"/>
      <c r="L372" s="38"/>
      <c r="M372" s="76"/>
      <c r="N372" s="22"/>
      <c r="O372" s="93"/>
      <c r="P372" s="200"/>
    </row>
    <row r="373" spans="2:16" ht="15.5" x14ac:dyDescent="0.35">
      <c r="B373" s="44" t="s">
        <v>27</v>
      </c>
      <c r="C373" s="114">
        <v>1</v>
      </c>
      <c r="D373" s="114"/>
      <c r="E373" s="76">
        <v>1.4858199458874664</v>
      </c>
      <c r="F373" s="76">
        <v>1.6185946724108287</v>
      </c>
      <c r="G373" s="38"/>
      <c r="H373" s="25"/>
      <c r="I373" s="33"/>
      <c r="J373" s="33"/>
      <c r="K373" s="32"/>
      <c r="L373" s="38"/>
      <c r="M373" s="76"/>
      <c r="N373" s="22"/>
      <c r="O373" s="91"/>
      <c r="P373" s="200"/>
    </row>
    <row r="374" spans="2:16" ht="31" x14ac:dyDescent="0.35">
      <c r="B374" s="44" t="s">
        <v>28</v>
      </c>
      <c r="C374" s="114">
        <v>1</v>
      </c>
      <c r="D374" s="114"/>
      <c r="E374" s="76">
        <v>1.192391304347826</v>
      </c>
      <c r="F374" s="76">
        <v>1.0978260869565217</v>
      </c>
      <c r="G374" s="38"/>
      <c r="H374" s="25"/>
      <c r="I374" s="33"/>
      <c r="J374" s="33"/>
      <c r="K374" s="32"/>
      <c r="L374" s="38"/>
      <c r="M374" s="76"/>
      <c r="N374" s="22"/>
      <c r="O374" s="91"/>
      <c r="P374" s="200"/>
    </row>
    <row r="375" spans="2:16" ht="31" x14ac:dyDescent="0.35">
      <c r="B375" s="44" t="s">
        <v>29</v>
      </c>
      <c r="C375" s="114">
        <v>1</v>
      </c>
      <c r="D375" s="114"/>
      <c r="E375" s="76">
        <v>1.7884615384615385</v>
      </c>
      <c r="F375" s="76">
        <v>1.6403846153846153</v>
      </c>
      <c r="G375" s="38"/>
      <c r="H375" s="25"/>
      <c r="I375" s="33"/>
      <c r="J375" s="33"/>
      <c r="K375" s="31"/>
      <c r="L375" s="38"/>
      <c r="M375" s="76"/>
      <c r="N375" s="22"/>
      <c r="O375" s="91"/>
      <c r="P375" s="200"/>
    </row>
    <row r="376" spans="2:16" ht="15.5" x14ac:dyDescent="0.35">
      <c r="B376" s="44" t="s">
        <v>14</v>
      </c>
      <c r="C376" s="114">
        <v>0.01</v>
      </c>
      <c r="D376" s="114"/>
      <c r="E376" s="76">
        <v>0</v>
      </c>
      <c r="F376" s="76">
        <v>0</v>
      </c>
      <c r="G376" s="38"/>
      <c r="H376" s="25"/>
      <c r="I376" s="33"/>
      <c r="J376" s="33"/>
      <c r="K376" s="31"/>
      <c r="L376" s="38"/>
      <c r="M376" s="76"/>
      <c r="N376" s="22"/>
      <c r="O376" s="91"/>
      <c r="P376" s="200"/>
    </row>
    <row r="377" spans="2:16" ht="15.5" x14ac:dyDescent="0.35">
      <c r="B377" s="44" t="s">
        <v>21</v>
      </c>
      <c r="C377" s="114" t="s">
        <v>30</v>
      </c>
      <c r="D377" s="114"/>
      <c r="E377" s="101">
        <v>0.99229999999999996</v>
      </c>
      <c r="F377" s="76">
        <v>1</v>
      </c>
      <c r="G377" s="38"/>
      <c r="H377" s="25"/>
      <c r="I377" s="33"/>
      <c r="J377" s="33"/>
      <c r="K377" s="32"/>
      <c r="L377" s="38"/>
      <c r="M377" s="76"/>
      <c r="N377" s="22"/>
      <c r="O377" s="91"/>
      <c r="P377" s="200"/>
    </row>
    <row r="378" spans="2:16" ht="31" x14ac:dyDescent="0.35">
      <c r="B378" s="44" t="s">
        <v>53</v>
      </c>
      <c r="C378" s="114">
        <v>0.6</v>
      </c>
      <c r="D378" s="114"/>
      <c r="E378" s="76">
        <v>0.63636363636363635</v>
      </c>
      <c r="F378" s="76">
        <v>1</v>
      </c>
      <c r="G378" s="38"/>
      <c r="H378" s="25"/>
      <c r="I378" s="25"/>
      <c r="J378" s="25"/>
      <c r="K378" s="31"/>
      <c r="L378" s="38"/>
      <c r="M378" s="76"/>
      <c r="N378" s="22"/>
      <c r="O378" s="94"/>
      <c r="P378" s="200"/>
    </row>
    <row r="379" spans="2:16" ht="15.5" x14ac:dyDescent="0.35">
      <c r="B379" s="44" t="s">
        <v>32</v>
      </c>
      <c r="C379" s="114">
        <v>0.6</v>
      </c>
      <c r="D379" s="114"/>
      <c r="E379" s="76">
        <v>0.90909090909090906</v>
      </c>
      <c r="F379" s="76">
        <v>1</v>
      </c>
      <c r="G379" s="38"/>
      <c r="H379" s="25"/>
      <c r="I379" s="25"/>
      <c r="J379" s="25"/>
      <c r="K379" s="31"/>
      <c r="L379" s="38"/>
      <c r="M379" s="76"/>
      <c r="N379" s="22"/>
      <c r="O379" s="94"/>
      <c r="P379" s="200"/>
    </row>
    <row r="380" spans="2:16" ht="15.5" x14ac:dyDescent="0.35">
      <c r="B380" s="44" t="s">
        <v>54</v>
      </c>
      <c r="C380" s="114">
        <v>0.6</v>
      </c>
      <c r="D380" s="114"/>
      <c r="E380" s="76">
        <v>0.72727272727272729</v>
      </c>
      <c r="F380" s="76">
        <v>1</v>
      </c>
      <c r="G380" s="38"/>
      <c r="H380" s="25"/>
      <c r="I380" s="25"/>
      <c r="J380" s="25"/>
      <c r="K380" s="31"/>
      <c r="L380" s="38"/>
      <c r="M380" s="76"/>
      <c r="N380" s="22"/>
      <c r="O380" s="94"/>
      <c r="P380" s="200"/>
    </row>
    <row r="381" spans="2:16" ht="31" x14ac:dyDescent="0.35">
      <c r="B381" s="44" t="s">
        <v>34</v>
      </c>
      <c r="C381" s="114">
        <v>0.4</v>
      </c>
      <c r="D381" s="114"/>
      <c r="E381" s="76">
        <v>0.39232488822652756</v>
      </c>
      <c r="F381" s="76">
        <v>0.39346696362286565</v>
      </c>
      <c r="G381" s="38"/>
      <c r="H381" s="25"/>
      <c r="I381" s="25"/>
      <c r="J381" s="25"/>
      <c r="K381" s="31"/>
      <c r="L381" s="38"/>
      <c r="M381" s="76"/>
      <c r="N381" s="22"/>
      <c r="O381" s="94"/>
      <c r="P381" s="200"/>
    </row>
    <row r="382" spans="2:16" ht="31" x14ac:dyDescent="0.35">
      <c r="B382" s="44" t="s">
        <v>35</v>
      </c>
      <c r="C382" s="114">
        <v>0.95</v>
      </c>
      <c r="D382" s="114"/>
      <c r="E382" s="76">
        <v>1</v>
      </c>
      <c r="F382" s="76">
        <v>0.90909090909090906</v>
      </c>
      <c r="G382" s="38"/>
      <c r="H382" s="25"/>
      <c r="I382" s="25"/>
      <c r="J382" s="25"/>
      <c r="K382" s="31"/>
      <c r="L382" s="38"/>
      <c r="M382" s="76"/>
      <c r="N382" s="22"/>
      <c r="O382" s="94"/>
      <c r="P382" s="200"/>
    </row>
    <row r="383" spans="2:16" ht="15.5" x14ac:dyDescent="0.35">
      <c r="B383" s="44" t="s">
        <v>55</v>
      </c>
      <c r="C383" s="114" t="s">
        <v>37</v>
      </c>
      <c r="D383" s="114"/>
      <c r="E383" s="76">
        <v>0.87581437878614699</v>
      </c>
      <c r="F383" s="76">
        <v>0.8748144765384176</v>
      </c>
      <c r="G383" s="38"/>
      <c r="H383" s="25"/>
      <c r="I383" s="25"/>
      <c r="J383" s="25"/>
      <c r="K383" s="31"/>
      <c r="L383" s="38"/>
      <c r="M383" s="76"/>
      <c r="N383" s="22"/>
      <c r="O383" s="94"/>
      <c r="P383" s="200"/>
    </row>
    <row r="384" spans="2:16" ht="15.5" x14ac:dyDescent="0.35">
      <c r="B384" s="44" t="s">
        <v>56</v>
      </c>
      <c r="C384" s="114" t="s">
        <v>57</v>
      </c>
      <c r="D384" s="114"/>
      <c r="E384" s="76">
        <v>0.72499260358997175</v>
      </c>
      <c r="F384" s="76">
        <v>0.72498921171539688</v>
      </c>
      <c r="G384" s="38"/>
      <c r="H384" s="25"/>
      <c r="I384" s="25"/>
      <c r="J384" s="25"/>
      <c r="K384" s="31"/>
      <c r="L384" s="38"/>
      <c r="M384" s="76"/>
      <c r="N384" s="22"/>
      <c r="O384" s="94"/>
      <c r="P384" s="200"/>
    </row>
    <row r="385" spans="2:16" ht="15.5" x14ac:dyDescent="0.35">
      <c r="B385" s="44" t="s">
        <v>15</v>
      </c>
      <c r="C385" s="114">
        <v>0.13</v>
      </c>
      <c r="D385" s="114"/>
      <c r="E385" s="76">
        <v>2.9828147475206297E-2</v>
      </c>
      <c r="F385" s="76">
        <v>3.5620257085333749E-2</v>
      </c>
      <c r="G385" s="38"/>
      <c r="H385" s="25"/>
      <c r="I385" s="25"/>
      <c r="J385" s="25"/>
      <c r="K385" s="31"/>
      <c r="L385" s="38"/>
      <c r="M385" s="76"/>
      <c r="N385" s="22"/>
      <c r="O385" s="94"/>
      <c r="P385" s="200"/>
    </row>
    <row r="386" spans="2:16" ht="15.5" x14ac:dyDescent="0.35">
      <c r="B386" s="44" t="s">
        <v>16</v>
      </c>
      <c r="C386" s="114" t="s">
        <v>40</v>
      </c>
      <c r="D386" s="114"/>
      <c r="E386" s="76">
        <v>0.59390862944162437</v>
      </c>
      <c r="F386" s="76">
        <v>0.59782608695652173</v>
      </c>
      <c r="G386" s="38"/>
      <c r="H386" s="25"/>
      <c r="I386" s="25"/>
      <c r="J386" s="25"/>
      <c r="K386" s="31"/>
      <c r="L386" s="38"/>
      <c r="M386" s="76"/>
      <c r="N386" s="22"/>
      <c r="O386" s="94"/>
      <c r="P386" s="200"/>
    </row>
    <row r="387" spans="2:16" ht="31" x14ac:dyDescent="0.35">
      <c r="B387" s="44" t="s">
        <v>58</v>
      </c>
      <c r="C387" s="114">
        <v>0.5</v>
      </c>
      <c r="D387" s="114"/>
      <c r="E387" s="76">
        <v>0.77973568281938321</v>
      </c>
      <c r="F387" s="76">
        <v>0.78415300546448086</v>
      </c>
      <c r="G387" s="38"/>
      <c r="H387" s="25"/>
      <c r="I387" s="25"/>
      <c r="J387" s="25"/>
      <c r="K387" s="31"/>
      <c r="L387" s="38"/>
      <c r="M387" s="76"/>
      <c r="N387" s="22"/>
      <c r="O387" s="94"/>
      <c r="P387" s="200"/>
    </row>
    <row r="388" spans="2:16" ht="15.5" x14ac:dyDescent="0.35">
      <c r="B388" s="44" t="s">
        <v>18</v>
      </c>
      <c r="C388" s="114">
        <v>0.5</v>
      </c>
      <c r="D388" s="114"/>
      <c r="E388" s="76" t="s">
        <v>8</v>
      </c>
      <c r="F388" s="76">
        <v>0.154</v>
      </c>
      <c r="G388" s="38"/>
      <c r="H388" s="25"/>
      <c r="I388" s="25"/>
      <c r="J388" s="25"/>
      <c r="K388" s="31"/>
      <c r="L388" s="38"/>
      <c r="M388" s="76"/>
      <c r="N388" s="76"/>
      <c r="O388" s="94"/>
      <c r="P388" s="200"/>
    </row>
    <row r="389" spans="2:16" ht="15.5" x14ac:dyDescent="0.35">
      <c r="B389" s="44" t="s">
        <v>43</v>
      </c>
      <c r="C389" s="114" t="s">
        <v>44</v>
      </c>
      <c r="D389" s="114"/>
      <c r="E389" s="76">
        <v>0.90681676047529702</v>
      </c>
      <c r="F389" s="76">
        <v>0.90439999999999998</v>
      </c>
      <c r="G389" s="38"/>
      <c r="H389" s="25"/>
      <c r="I389" s="25"/>
      <c r="J389" s="25"/>
      <c r="K389" s="31"/>
      <c r="L389" s="38"/>
      <c r="M389" s="76"/>
      <c r="N389" s="22"/>
      <c r="O389" s="94"/>
      <c r="P389" s="200"/>
    </row>
    <row r="390" spans="2:16" ht="15.5" x14ac:dyDescent="0.35">
      <c r="B390" s="44" t="s">
        <v>45</v>
      </c>
      <c r="C390" s="114" t="s">
        <v>46</v>
      </c>
      <c r="D390" s="114"/>
      <c r="E390" s="76">
        <v>0.91566265060240959</v>
      </c>
      <c r="F390" s="76">
        <v>0.90361445783132532</v>
      </c>
      <c r="G390" s="38"/>
      <c r="H390" s="25"/>
      <c r="I390" s="25"/>
      <c r="J390" s="25"/>
      <c r="K390" s="31"/>
      <c r="L390" s="38"/>
      <c r="M390" s="76"/>
      <c r="N390" s="22"/>
      <c r="O390" s="94"/>
      <c r="P390" s="200"/>
    </row>
    <row r="391" spans="2:16" ht="15.5" x14ac:dyDescent="0.35">
      <c r="B391" s="44" t="s">
        <v>47</v>
      </c>
      <c r="C391" s="114" t="s">
        <v>48</v>
      </c>
      <c r="D391" s="114"/>
      <c r="E391" s="76">
        <v>0.30193926924981906</v>
      </c>
      <c r="F391" s="76">
        <v>0.29778894089888497</v>
      </c>
      <c r="G391" s="38"/>
      <c r="H391" s="25"/>
      <c r="I391" s="25"/>
      <c r="J391" s="25"/>
      <c r="K391" s="31"/>
      <c r="L391" s="38"/>
      <c r="M391" s="76"/>
      <c r="N391" s="22"/>
      <c r="O391" s="94"/>
      <c r="P391" s="200"/>
    </row>
    <row r="392" spans="2:16" ht="15.5" x14ac:dyDescent="0.35">
      <c r="B392" s="44" t="s">
        <v>49</v>
      </c>
      <c r="C392" s="114">
        <v>0.01</v>
      </c>
      <c r="D392" s="114"/>
      <c r="E392" s="76">
        <v>3.9473684210526314E-2</v>
      </c>
      <c r="F392" s="76">
        <v>2.5806451612903226E-2</v>
      </c>
      <c r="G392" s="38"/>
      <c r="H392" s="25"/>
      <c r="I392" s="25"/>
      <c r="J392" s="25"/>
      <c r="K392" s="31"/>
      <c r="L392" s="38"/>
      <c r="M392" s="76"/>
      <c r="N392" s="22"/>
      <c r="O392" s="94"/>
      <c r="P392" s="200"/>
    </row>
    <row r="393" spans="2:16" ht="31.5" thickBot="1" x14ac:dyDescent="0.4">
      <c r="B393" s="45" t="s">
        <v>59</v>
      </c>
      <c r="C393" s="120">
        <v>0.5</v>
      </c>
      <c r="D393" s="120"/>
      <c r="E393" s="202">
        <v>0.5440948942753997</v>
      </c>
      <c r="F393" s="202">
        <v>0.58071170706549768</v>
      </c>
      <c r="G393" s="39"/>
      <c r="H393" s="26"/>
      <c r="I393" s="26"/>
      <c r="J393" s="26"/>
      <c r="K393" s="36"/>
      <c r="L393" s="39"/>
      <c r="M393" s="202"/>
      <c r="N393" s="23"/>
      <c r="O393" s="203"/>
      <c r="P393" s="204"/>
    </row>
    <row r="394" spans="2:16" ht="16" thickBot="1" x14ac:dyDescent="0.4"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</row>
    <row r="395" spans="2:16" ht="15" thickBot="1" x14ac:dyDescent="0.4">
      <c r="B395" s="104" t="s">
        <v>110</v>
      </c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6"/>
    </row>
    <row r="396" spans="2:16" ht="15" customHeight="1" x14ac:dyDescent="0.35">
      <c r="B396" s="117" t="s">
        <v>4</v>
      </c>
      <c r="C396" s="115" t="s">
        <v>5</v>
      </c>
      <c r="D396" s="115"/>
      <c r="E396" s="107" t="s">
        <v>132</v>
      </c>
      <c r="F396" s="107" t="s">
        <v>133</v>
      </c>
      <c r="G396" s="107" t="s">
        <v>134</v>
      </c>
      <c r="H396" s="107" t="s">
        <v>135</v>
      </c>
      <c r="I396" s="107" t="s">
        <v>136</v>
      </c>
      <c r="J396" s="107" t="s">
        <v>137</v>
      </c>
      <c r="K396" s="107" t="s">
        <v>138</v>
      </c>
      <c r="L396" s="107" t="s">
        <v>139</v>
      </c>
      <c r="M396" s="107" t="s">
        <v>140</v>
      </c>
      <c r="N396" s="107" t="s">
        <v>141</v>
      </c>
      <c r="O396" s="107" t="s">
        <v>142</v>
      </c>
      <c r="P396" s="109" t="s">
        <v>143</v>
      </c>
    </row>
    <row r="397" spans="2:16" x14ac:dyDescent="0.35">
      <c r="B397" s="118"/>
      <c r="C397" s="116"/>
      <c r="D397" s="116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10"/>
    </row>
    <row r="398" spans="2:16" ht="15.5" x14ac:dyDescent="0.35">
      <c r="B398" s="44" t="s">
        <v>52</v>
      </c>
      <c r="C398" s="114">
        <v>1</v>
      </c>
      <c r="D398" s="114"/>
      <c r="E398" s="76">
        <v>0.99676252142449062</v>
      </c>
      <c r="F398" s="76">
        <v>0.99840744043827234</v>
      </c>
      <c r="G398" s="38"/>
      <c r="H398" s="8"/>
      <c r="I398" s="8"/>
      <c r="J398" s="8"/>
      <c r="K398" s="61"/>
      <c r="L398" s="38"/>
      <c r="M398" s="76"/>
      <c r="N398" s="22"/>
      <c r="O398" s="93"/>
      <c r="P398" s="200"/>
    </row>
    <row r="399" spans="2:16" ht="15.5" x14ac:dyDescent="0.35">
      <c r="B399" s="44" t="s">
        <v>27</v>
      </c>
      <c r="C399" s="114">
        <v>1</v>
      </c>
      <c r="D399" s="114"/>
      <c r="E399" s="76">
        <v>4.2803513872738757</v>
      </c>
      <c r="F399" s="76">
        <v>2.8846188724443187</v>
      </c>
      <c r="G399" s="38"/>
      <c r="H399" s="8"/>
      <c r="I399" s="34"/>
      <c r="J399" s="34"/>
      <c r="K399" s="61"/>
      <c r="L399" s="38"/>
      <c r="M399" s="76"/>
      <c r="N399" s="22"/>
      <c r="O399" s="91"/>
      <c r="P399" s="200"/>
    </row>
    <row r="400" spans="2:16" ht="31" x14ac:dyDescent="0.35">
      <c r="B400" s="44" t="s">
        <v>28</v>
      </c>
      <c r="C400" s="114">
        <v>1</v>
      </c>
      <c r="D400" s="114"/>
      <c r="E400" s="76">
        <v>1.0622047244094488</v>
      </c>
      <c r="F400" s="76">
        <v>1.0973837209302326</v>
      </c>
      <c r="G400" s="38"/>
      <c r="H400" s="8"/>
      <c r="I400" s="34"/>
      <c r="J400" s="34"/>
      <c r="K400" s="61"/>
      <c r="L400" s="38"/>
      <c r="M400" s="76"/>
      <c r="N400" s="22"/>
      <c r="O400" s="91"/>
      <c r="P400" s="200"/>
    </row>
    <row r="401" spans="2:16" ht="31" x14ac:dyDescent="0.35">
      <c r="B401" s="44" t="s">
        <v>29</v>
      </c>
      <c r="C401" s="114">
        <v>1</v>
      </c>
      <c r="D401" s="114"/>
      <c r="E401" s="76">
        <v>1.0207100591715976</v>
      </c>
      <c r="F401" s="76">
        <v>0.94477317554240636</v>
      </c>
      <c r="G401" s="38"/>
      <c r="H401" s="8"/>
      <c r="I401" s="34"/>
      <c r="J401" s="34"/>
      <c r="K401" s="61"/>
      <c r="L401" s="38"/>
      <c r="M401" s="76"/>
      <c r="N401" s="22"/>
      <c r="O401" s="91"/>
      <c r="P401" s="200"/>
    </row>
    <row r="402" spans="2:16" ht="15.5" x14ac:dyDescent="0.35">
      <c r="B402" s="44" t="s">
        <v>14</v>
      </c>
      <c r="C402" s="114">
        <v>0.01</v>
      </c>
      <c r="D402" s="114"/>
      <c r="E402" s="76">
        <v>8.3333333333333332E-3</v>
      </c>
      <c r="F402" s="76">
        <v>8.3333333333333332E-3</v>
      </c>
      <c r="G402" s="38"/>
      <c r="H402" s="8"/>
      <c r="I402" s="34"/>
      <c r="J402" s="34"/>
      <c r="K402" s="61"/>
      <c r="L402" s="38"/>
      <c r="M402" s="76"/>
      <c r="N402" s="22"/>
      <c r="O402" s="91"/>
      <c r="P402" s="200"/>
    </row>
    <row r="403" spans="2:16" ht="15.5" x14ac:dyDescent="0.35">
      <c r="B403" s="44" t="s">
        <v>21</v>
      </c>
      <c r="C403" s="114" t="s">
        <v>30</v>
      </c>
      <c r="D403" s="114"/>
      <c r="E403" s="101">
        <v>0.99180000000000001</v>
      </c>
      <c r="F403" s="76">
        <v>1.2623</v>
      </c>
      <c r="G403" s="38"/>
      <c r="H403" s="8"/>
      <c r="I403" s="34"/>
      <c r="J403" s="34"/>
      <c r="K403" s="61"/>
      <c r="L403" s="38"/>
      <c r="M403" s="76"/>
      <c r="N403" s="22"/>
      <c r="O403" s="91"/>
      <c r="P403" s="200"/>
    </row>
    <row r="404" spans="2:16" ht="31" x14ac:dyDescent="0.35">
      <c r="B404" s="44" t="s">
        <v>53</v>
      </c>
      <c r="C404" s="114">
        <v>0.6</v>
      </c>
      <c r="D404" s="114"/>
      <c r="E404" s="76">
        <v>0.66666666666666663</v>
      </c>
      <c r="F404" s="76">
        <v>0.92307692307692313</v>
      </c>
      <c r="G404" s="38"/>
      <c r="H404" s="8"/>
      <c r="I404" s="8"/>
      <c r="J404" s="8"/>
      <c r="K404" s="61"/>
      <c r="L404" s="38"/>
      <c r="M404" s="76"/>
      <c r="N404" s="22"/>
      <c r="O404" s="94"/>
      <c r="P404" s="200"/>
    </row>
    <row r="405" spans="2:16" ht="15.5" x14ac:dyDescent="0.35">
      <c r="B405" s="44" t="s">
        <v>32</v>
      </c>
      <c r="C405" s="114">
        <v>0.6</v>
      </c>
      <c r="D405" s="114"/>
      <c r="E405" s="76">
        <v>0.93333333333333335</v>
      </c>
      <c r="F405" s="76">
        <v>1</v>
      </c>
      <c r="G405" s="38"/>
      <c r="H405" s="8"/>
      <c r="I405" s="8"/>
      <c r="J405" s="8"/>
      <c r="K405" s="61"/>
      <c r="L405" s="38"/>
      <c r="M405" s="76"/>
      <c r="N405" s="22"/>
      <c r="O405" s="94"/>
      <c r="P405" s="200"/>
    </row>
    <row r="406" spans="2:16" ht="15.5" x14ac:dyDescent="0.35">
      <c r="B406" s="44" t="s">
        <v>54</v>
      </c>
      <c r="C406" s="114">
        <v>0.6</v>
      </c>
      <c r="D406" s="114"/>
      <c r="E406" s="76">
        <v>0.8</v>
      </c>
      <c r="F406" s="76">
        <v>0.76923076923076927</v>
      </c>
      <c r="G406" s="38"/>
      <c r="H406" s="8"/>
      <c r="I406" s="8"/>
      <c r="J406" s="8"/>
      <c r="K406" s="61"/>
      <c r="L406" s="38"/>
      <c r="M406" s="76"/>
      <c r="N406" s="22"/>
      <c r="O406" s="94"/>
      <c r="P406" s="200"/>
    </row>
    <row r="407" spans="2:16" ht="31" x14ac:dyDescent="0.35">
      <c r="B407" s="44" t="s">
        <v>34</v>
      </c>
      <c r="C407" s="114">
        <v>0.4</v>
      </c>
      <c r="D407" s="114"/>
      <c r="E407" s="76">
        <v>0.40982518256251382</v>
      </c>
      <c r="F407" s="76">
        <v>0.4134189548272808</v>
      </c>
      <c r="G407" s="38"/>
      <c r="H407" s="8"/>
      <c r="I407" s="8"/>
      <c r="J407" s="8"/>
      <c r="K407" s="61"/>
      <c r="L407" s="38"/>
      <c r="M407" s="76"/>
      <c r="N407" s="22"/>
      <c r="O407" s="94"/>
      <c r="P407" s="200"/>
    </row>
    <row r="408" spans="2:16" ht="31" x14ac:dyDescent="0.35">
      <c r="B408" s="44" t="s">
        <v>35</v>
      </c>
      <c r="C408" s="114">
        <v>0.95</v>
      </c>
      <c r="D408" s="114"/>
      <c r="E408" s="76">
        <v>1</v>
      </c>
      <c r="F408" s="76">
        <v>0.94117647058823528</v>
      </c>
      <c r="G408" s="38"/>
      <c r="H408" s="8"/>
      <c r="I408" s="8"/>
      <c r="J408" s="8"/>
      <c r="K408" s="61"/>
      <c r="L408" s="38"/>
      <c r="M408" s="76"/>
      <c r="N408" s="22"/>
      <c r="O408" s="94"/>
      <c r="P408" s="200"/>
    </row>
    <row r="409" spans="2:16" ht="15.5" x14ac:dyDescent="0.35">
      <c r="B409" s="44" t="s">
        <v>55</v>
      </c>
      <c r="C409" s="114" t="s">
        <v>37</v>
      </c>
      <c r="D409" s="114"/>
      <c r="E409" s="76">
        <v>0.77128166063606929</v>
      </c>
      <c r="F409" s="76">
        <v>0.77079882787616261</v>
      </c>
      <c r="G409" s="38"/>
      <c r="H409" s="8"/>
      <c r="I409" s="8"/>
      <c r="J409" s="8"/>
      <c r="K409" s="61"/>
      <c r="L409" s="38"/>
      <c r="M409" s="76"/>
      <c r="N409" s="22"/>
      <c r="O409" s="94"/>
      <c r="P409" s="200"/>
    </row>
    <row r="410" spans="2:16" ht="15.5" x14ac:dyDescent="0.35">
      <c r="B410" s="44" t="s">
        <v>56</v>
      </c>
      <c r="C410" s="114" t="s">
        <v>57</v>
      </c>
      <c r="D410" s="114"/>
      <c r="E410" s="76">
        <v>0.58209071860932571</v>
      </c>
      <c r="F410" s="76">
        <v>0.5878097097149122</v>
      </c>
      <c r="G410" s="38"/>
      <c r="H410" s="8"/>
      <c r="I410" s="8"/>
      <c r="J410" s="8"/>
      <c r="K410" s="61"/>
      <c r="L410" s="38"/>
      <c r="M410" s="76"/>
      <c r="N410" s="22"/>
      <c r="O410" s="94"/>
      <c r="P410" s="200"/>
    </row>
    <row r="411" spans="2:16" ht="15.5" x14ac:dyDescent="0.35">
      <c r="B411" s="44" t="s">
        <v>15</v>
      </c>
      <c r="C411" s="114">
        <v>0.13</v>
      </c>
      <c r="D411" s="114"/>
      <c r="E411" s="76">
        <v>2.4529308010993067E-2</v>
      </c>
      <c r="F411" s="76">
        <v>2.9380717804363125E-2</v>
      </c>
      <c r="G411" s="38"/>
      <c r="H411" s="8"/>
      <c r="I411" s="8"/>
      <c r="J411" s="8"/>
      <c r="K411" s="61"/>
      <c r="L411" s="38"/>
      <c r="M411" s="76"/>
      <c r="N411" s="22"/>
      <c r="O411" s="94"/>
      <c r="P411" s="200"/>
    </row>
    <row r="412" spans="2:16" ht="15.5" x14ac:dyDescent="0.35">
      <c r="B412" s="44" t="s">
        <v>16</v>
      </c>
      <c r="C412" s="114" t="s">
        <v>40</v>
      </c>
      <c r="D412" s="114"/>
      <c r="E412" s="76">
        <v>0.66889632107023411</v>
      </c>
      <c r="F412" s="76">
        <v>0.63772455089820357</v>
      </c>
      <c r="G412" s="38"/>
      <c r="H412" s="8"/>
      <c r="I412" s="8"/>
      <c r="J412" s="8"/>
      <c r="K412" s="61"/>
      <c r="L412" s="38"/>
      <c r="M412" s="76"/>
      <c r="N412" s="22"/>
      <c r="O412" s="94"/>
      <c r="P412" s="200"/>
    </row>
    <row r="413" spans="2:16" ht="31" x14ac:dyDescent="0.35">
      <c r="B413" s="44" t="s">
        <v>58</v>
      </c>
      <c r="C413" s="114">
        <v>0.5</v>
      </c>
      <c r="D413" s="114"/>
      <c r="E413" s="76">
        <v>0.69531996179560651</v>
      </c>
      <c r="F413" s="76">
        <v>0.71050228310502284</v>
      </c>
      <c r="G413" s="38"/>
      <c r="H413" s="8"/>
      <c r="I413" s="8"/>
      <c r="J413" s="8"/>
      <c r="K413" s="61"/>
      <c r="L413" s="38"/>
      <c r="M413" s="76"/>
      <c r="N413" s="22"/>
      <c r="O413" s="94"/>
      <c r="P413" s="200"/>
    </row>
    <row r="414" spans="2:16" ht="15.5" x14ac:dyDescent="0.35">
      <c r="B414" s="44" t="s">
        <v>18</v>
      </c>
      <c r="C414" s="114">
        <v>0.5</v>
      </c>
      <c r="D414" s="114"/>
      <c r="E414" s="76" t="s">
        <v>8</v>
      </c>
      <c r="F414" s="76">
        <v>2.8199999999999999E-2</v>
      </c>
      <c r="G414" s="56"/>
      <c r="H414" s="8"/>
      <c r="I414" s="8"/>
      <c r="J414" s="8"/>
      <c r="K414" s="61"/>
      <c r="L414" s="63"/>
      <c r="M414" s="76"/>
      <c r="N414" s="76"/>
      <c r="O414" s="94"/>
      <c r="P414" s="200"/>
    </row>
    <row r="415" spans="2:16" ht="15.5" x14ac:dyDescent="0.35">
      <c r="B415" s="44" t="s">
        <v>43</v>
      </c>
      <c r="C415" s="114" t="s">
        <v>44</v>
      </c>
      <c r="D415" s="114"/>
      <c r="E415" s="76">
        <v>0.80171009771986967</v>
      </c>
      <c r="F415" s="76">
        <v>0.8024</v>
      </c>
      <c r="G415" s="38"/>
      <c r="H415" s="8"/>
      <c r="I415" s="8"/>
      <c r="J415" s="8"/>
      <c r="K415" s="61"/>
      <c r="L415" s="38"/>
      <c r="M415" s="76"/>
      <c r="N415" s="22"/>
      <c r="O415" s="94"/>
      <c r="P415" s="200"/>
    </row>
    <row r="416" spans="2:16" ht="15.5" x14ac:dyDescent="0.35">
      <c r="B416" s="44" t="s">
        <v>45</v>
      </c>
      <c r="C416" s="114" t="s">
        <v>46</v>
      </c>
      <c r="D416" s="114"/>
      <c r="E416" s="76">
        <v>0.89673913043478259</v>
      </c>
      <c r="F416" s="76">
        <v>0.87573964497041423</v>
      </c>
      <c r="G416" s="38"/>
      <c r="H416" s="8"/>
      <c r="I416" s="8"/>
      <c r="J416" s="8"/>
      <c r="K416" s="61"/>
      <c r="L416" s="38"/>
      <c r="M416" s="76"/>
      <c r="N416" s="22"/>
      <c r="O416" s="94"/>
      <c r="P416" s="200"/>
    </row>
    <row r="417" spans="2:16" ht="15.5" x14ac:dyDescent="0.35">
      <c r="B417" s="44" t="s">
        <v>47</v>
      </c>
      <c r="C417" s="114" t="s">
        <v>48</v>
      </c>
      <c r="D417" s="114"/>
      <c r="E417" s="76">
        <v>0.2184769038701623</v>
      </c>
      <c r="F417" s="76">
        <v>0.21871151314392492</v>
      </c>
      <c r="G417" s="38"/>
      <c r="H417" s="8"/>
      <c r="I417" s="8"/>
      <c r="J417" s="8"/>
      <c r="K417" s="61"/>
      <c r="L417" s="38"/>
      <c r="M417" s="76"/>
      <c r="N417" s="22"/>
      <c r="O417" s="94"/>
      <c r="P417" s="200"/>
    </row>
    <row r="418" spans="2:16" ht="15.5" x14ac:dyDescent="0.35">
      <c r="B418" s="44" t="s">
        <v>49</v>
      </c>
      <c r="C418" s="114">
        <v>0.01</v>
      </c>
      <c r="D418" s="114"/>
      <c r="E418" s="76">
        <v>2.3529411764705882E-2</v>
      </c>
      <c r="F418" s="76">
        <v>1.5105740181268883E-2</v>
      </c>
      <c r="G418" s="38"/>
      <c r="H418" s="8"/>
      <c r="I418" s="8"/>
      <c r="J418" s="8"/>
      <c r="K418" s="61"/>
      <c r="L418" s="38"/>
      <c r="M418" s="76"/>
      <c r="N418" s="22"/>
      <c r="O418" s="94"/>
      <c r="P418" s="200"/>
    </row>
    <row r="419" spans="2:16" ht="31.5" thickBot="1" x14ac:dyDescent="0.4">
      <c r="B419" s="45" t="s">
        <v>59</v>
      </c>
      <c r="C419" s="120">
        <v>0.5</v>
      </c>
      <c r="D419" s="120"/>
      <c r="E419" s="202">
        <v>0.48225030084235859</v>
      </c>
      <c r="F419" s="202">
        <v>0.50300842358604092</v>
      </c>
      <c r="G419" s="39"/>
      <c r="H419" s="10"/>
      <c r="I419" s="10"/>
      <c r="J419" s="10"/>
      <c r="K419" s="231"/>
      <c r="L419" s="39"/>
      <c r="M419" s="202"/>
      <c r="N419" s="23"/>
      <c r="O419" s="203"/>
      <c r="P419" s="204"/>
    </row>
    <row r="420" spans="2:16" ht="15" thickBot="1" x14ac:dyDescent="0.4"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</row>
    <row r="421" spans="2:16" ht="15" thickBot="1" x14ac:dyDescent="0.4">
      <c r="B421" s="104" t="s">
        <v>111</v>
      </c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6"/>
    </row>
    <row r="422" spans="2:16" ht="15" customHeight="1" x14ac:dyDescent="0.35">
      <c r="B422" s="117" t="s">
        <v>4</v>
      </c>
      <c r="C422" s="115" t="s">
        <v>5</v>
      </c>
      <c r="D422" s="115"/>
      <c r="E422" s="107" t="s">
        <v>132</v>
      </c>
      <c r="F422" s="107" t="s">
        <v>133</v>
      </c>
      <c r="G422" s="107" t="s">
        <v>134</v>
      </c>
      <c r="H422" s="107" t="s">
        <v>135</v>
      </c>
      <c r="I422" s="107" t="s">
        <v>136</v>
      </c>
      <c r="J422" s="107" t="s">
        <v>137</v>
      </c>
      <c r="K422" s="107" t="s">
        <v>138</v>
      </c>
      <c r="L422" s="107" t="s">
        <v>139</v>
      </c>
      <c r="M422" s="107" t="s">
        <v>140</v>
      </c>
      <c r="N422" s="107" t="s">
        <v>141</v>
      </c>
      <c r="O422" s="107" t="s">
        <v>142</v>
      </c>
      <c r="P422" s="109" t="s">
        <v>143</v>
      </c>
    </row>
    <row r="423" spans="2:16" x14ac:dyDescent="0.35">
      <c r="B423" s="118"/>
      <c r="C423" s="116"/>
      <c r="D423" s="116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10"/>
    </row>
    <row r="424" spans="2:16" ht="15.5" x14ac:dyDescent="0.35">
      <c r="B424" s="44" t="s">
        <v>63</v>
      </c>
      <c r="C424" s="114">
        <v>1</v>
      </c>
      <c r="D424" s="114"/>
      <c r="E424" s="76">
        <v>0.99355865119708198</v>
      </c>
      <c r="F424" s="76">
        <v>0.99857429099876693</v>
      </c>
      <c r="G424" s="38"/>
      <c r="H424" s="12"/>
      <c r="I424" s="12"/>
      <c r="J424" s="12"/>
      <c r="K424" s="1"/>
      <c r="L424" s="38"/>
      <c r="M424" s="76"/>
      <c r="N424" s="22"/>
      <c r="O424" s="90"/>
      <c r="P424" s="200"/>
    </row>
    <row r="425" spans="2:16" ht="15.5" x14ac:dyDescent="0.35">
      <c r="B425" s="44" t="s">
        <v>27</v>
      </c>
      <c r="C425" s="114">
        <v>1</v>
      </c>
      <c r="D425" s="114"/>
      <c r="E425" s="76">
        <v>1.399378475467</v>
      </c>
      <c r="F425" s="76">
        <v>1.3673646854345982</v>
      </c>
      <c r="G425" s="38"/>
      <c r="H425" s="12"/>
      <c r="I425" s="13"/>
      <c r="J425" s="13"/>
      <c r="K425" s="13"/>
      <c r="L425" s="38"/>
      <c r="M425" s="76"/>
      <c r="N425" s="22"/>
      <c r="O425" s="91"/>
      <c r="P425" s="200"/>
    </row>
    <row r="426" spans="2:16" ht="31" x14ac:dyDescent="0.35">
      <c r="B426" s="44" t="s">
        <v>64</v>
      </c>
      <c r="C426" s="114">
        <v>1</v>
      </c>
      <c r="D426" s="114"/>
      <c r="E426" s="76">
        <v>1.2979348663926003</v>
      </c>
      <c r="F426" s="76">
        <v>1.224065390544707</v>
      </c>
      <c r="G426" s="38"/>
      <c r="H426" s="12"/>
      <c r="I426" s="13"/>
      <c r="J426" s="13"/>
      <c r="K426" s="13"/>
      <c r="L426" s="38"/>
      <c r="M426" s="76"/>
      <c r="N426" s="22"/>
      <c r="O426" s="92"/>
      <c r="P426" s="200"/>
    </row>
    <row r="427" spans="2:16" ht="31" x14ac:dyDescent="0.35">
      <c r="B427" s="44" t="s">
        <v>65</v>
      </c>
      <c r="C427" s="114">
        <v>1</v>
      </c>
      <c r="D427" s="114"/>
      <c r="E427" s="76">
        <v>1.0974358974358975</v>
      </c>
      <c r="F427" s="76">
        <v>1.155128205128205</v>
      </c>
      <c r="G427" s="38"/>
      <c r="H427" s="12"/>
      <c r="I427" s="13"/>
      <c r="J427" s="13"/>
      <c r="K427" s="13"/>
      <c r="L427" s="38"/>
      <c r="M427" s="76"/>
      <c r="N427" s="22"/>
      <c r="O427" s="92"/>
      <c r="P427" s="200"/>
    </row>
    <row r="428" spans="2:16" ht="15.5" x14ac:dyDescent="0.35">
      <c r="B428" s="44" t="s">
        <v>14</v>
      </c>
      <c r="C428" s="114">
        <v>0.01</v>
      </c>
      <c r="D428" s="114"/>
      <c r="E428" s="76">
        <v>8.3333333333333332E-3</v>
      </c>
      <c r="F428" s="76">
        <v>0</v>
      </c>
      <c r="G428" s="38"/>
      <c r="H428" s="12"/>
      <c r="I428" s="13"/>
      <c r="J428" s="13"/>
      <c r="K428" s="1"/>
      <c r="L428" s="38"/>
      <c r="M428" s="76"/>
      <c r="N428" s="22"/>
      <c r="O428" s="92"/>
      <c r="P428" s="200"/>
    </row>
    <row r="429" spans="2:16" ht="15.5" x14ac:dyDescent="0.35">
      <c r="B429" s="44" t="s">
        <v>21</v>
      </c>
      <c r="C429" s="114" t="s">
        <v>22</v>
      </c>
      <c r="D429" s="114"/>
      <c r="E429" s="101">
        <v>0.92449999999999999</v>
      </c>
      <c r="F429" s="76">
        <v>0.94159999999999999</v>
      </c>
      <c r="G429" s="38"/>
      <c r="H429" s="12"/>
      <c r="I429" s="13"/>
      <c r="J429" s="13"/>
      <c r="K429" s="13"/>
      <c r="L429" s="38"/>
      <c r="M429" s="76"/>
      <c r="N429" s="22"/>
      <c r="O429" s="92"/>
      <c r="P429" s="200"/>
    </row>
    <row r="430" spans="2:16" ht="31" x14ac:dyDescent="0.35">
      <c r="B430" s="44" t="s">
        <v>53</v>
      </c>
      <c r="C430" s="114">
        <v>0.6</v>
      </c>
      <c r="D430" s="114"/>
      <c r="E430" s="76">
        <v>0.65</v>
      </c>
      <c r="F430" s="76">
        <v>0.77272727272727271</v>
      </c>
      <c r="G430" s="38"/>
      <c r="H430" s="12"/>
      <c r="I430" s="12"/>
      <c r="J430" s="12"/>
      <c r="K430" s="1"/>
      <c r="L430" s="38"/>
      <c r="M430" s="76"/>
      <c r="N430" s="22"/>
      <c r="O430" s="86"/>
      <c r="P430" s="200"/>
    </row>
    <row r="431" spans="2:16" ht="15.5" x14ac:dyDescent="0.35">
      <c r="B431" s="44" t="s">
        <v>32</v>
      </c>
      <c r="C431" s="114">
        <v>0.6</v>
      </c>
      <c r="D431" s="114"/>
      <c r="E431" s="76">
        <v>1</v>
      </c>
      <c r="F431" s="76">
        <v>0.95454545454545459</v>
      </c>
      <c r="G431" s="38"/>
      <c r="H431" s="12"/>
      <c r="I431" s="12"/>
      <c r="J431" s="12"/>
      <c r="K431" s="1"/>
      <c r="L431" s="38"/>
      <c r="M431" s="76"/>
      <c r="N431" s="22"/>
      <c r="O431" s="86"/>
      <c r="P431" s="200"/>
    </row>
    <row r="432" spans="2:16" ht="15.5" x14ac:dyDescent="0.35">
      <c r="B432" s="44" t="s">
        <v>66</v>
      </c>
      <c r="C432" s="114">
        <v>0.6</v>
      </c>
      <c r="D432" s="114"/>
      <c r="E432" s="76">
        <v>0.8</v>
      </c>
      <c r="F432" s="76">
        <v>0.81818181818181823</v>
      </c>
      <c r="G432" s="38"/>
      <c r="H432" s="12"/>
      <c r="I432" s="12"/>
      <c r="J432" s="12"/>
      <c r="K432" s="1"/>
      <c r="L432" s="38"/>
      <c r="M432" s="76"/>
      <c r="N432" s="22"/>
      <c r="O432" s="86"/>
      <c r="P432" s="200"/>
    </row>
    <row r="433" spans="2:16" ht="31" x14ac:dyDescent="0.35">
      <c r="B433" s="44" t="s">
        <v>67</v>
      </c>
      <c r="C433" s="114">
        <v>0.4</v>
      </c>
      <c r="D433" s="114"/>
      <c r="E433" s="76">
        <v>0.33180113705092534</v>
      </c>
      <c r="F433" s="76">
        <v>0.33181436623096294</v>
      </c>
      <c r="G433" s="38"/>
      <c r="H433" s="12"/>
      <c r="I433" s="12"/>
      <c r="J433" s="12"/>
      <c r="K433" s="1"/>
      <c r="L433" s="38"/>
      <c r="M433" s="76"/>
      <c r="N433" s="22"/>
      <c r="O433" s="86"/>
      <c r="P433" s="200"/>
    </row>
    <row r="434" spans="2:16" ht="31" x14ac:dyDescent="0.35">
      <c r="B434" s="44" t="s">
        <v>35</v>
      </c>
      <c r="C434" s="114">
        <v>0.95</v>
      </c>
      <c r="D434" s="114"/>
      <c r="E434" s="76">
        <v>0.95833333333333337</v>
      </c>
      <c r="F434" s="76">
        <v>1</v>
      </c>
      <c r="G434" s="38"/>
      <c r="H434" s="12"/>
      <c r="I434" s="12"/>
      <c r="J434" s="12"/>
      <c r="K434" s="13"/>
      <c r="L434" s="38"/>
      <c r="M434" s="76"/>
      <c r="N434" s="22"/>
      <c r="O434" s="86"/>
      <c r="P434" s="200"/>
    </row>
    <row r="435" spans="2:16" ht="15.5" x14ac:dyDescent="0.35">
      <c r="B435" s="44" t="s">
        <v>55</v>
      </c>
      <c r="C435" s="114" t="s">
        <v>37</v>
      </c>
      <c r="D435" s="114"/>
      <c r="E435" s="76">
        <v>0.67420744247409881</v>
      </c>
      <c r="F435" s="76">
        <v>0.67673011713933418</v>
      </c>
      <c r="G435" s="38"/>
      <c r="H435" s="12"/>
      <c r="I435" s="12"/>
      <c r="J435" s="12"/>
      <c r="K435" s="1"/>
      <c r="L435" s="38"/>
      <c r="M435" s="76"/>
      <c r="N435" s="22"/>
      <c r="O435" s="86"/>
      <c r="P435" s="200"/>
    </row>
    <row r="436" spans="2:16" ht="15.5" x14ac:dyDescent="0.35">
      <c r="B436" s="44" t="s">
        <v>56</v>
      </c>
      <c r="C436" s="114" t="s">
        <v>57</v>
      </c>
      <c r="D436" s="114"/>
      <c r="E436" s="76">
        <v>0.51340836333118389</v>
      </c>
      <c r="F436" s="76">
        <v>0.51024496209608849</v>
      </c>
      <c r="G436" s="38"/>
      <c r="H436" s="12"/>
      <c r="I436" s="12"/>
      <c r="J436" s="12"/>
      <c r="K436" s="1"/>
      <c r="L436" s="38"/>
      <c r="M436" s="76"/>
      <c r="N436" s="22"/>
      <c r="O436" s="86"/>
      <c r="P436" s="200"/>
    </row>
    <row r="437" spans="2:16" ht="15.5" x14ac:dyDescent="0.35">
      <c r="B437" s="44" t="s">
        <v>15</v>
      </c>
      <c r="C437" s="114">
        <v>0.13</v>
      </c>
      <c r="D437" s="114"/>
      <c r="E437" s="76">
        <v>3.8766066838046273E-2</v>
      </c>
      <c r="F437" s="76">
        <v>3.7644065259691661E-2</v>
      </c>
      <c r="G437" s="38"/>
      <c r="H437" s="12"/>
      <c r="I437" s="12"/>
      <c r="J437" s="12"/>
      <c r="K437" s="1"/>
      <c r="L437" s="38"/>
      <c r="M437" s="76"/>
      <c r="N437" s="22"/>
      <c r="O437" s="86"/>
      <c r="P437" s="200"/>
    </row>
    <row r="438" spans="2:16" ht="15.5" x14ac:dyDescent="0.35">
      <c r="B438" s="44" t="s">
        <v>16</v>
      </c>
      <c r="C438" s="114" t="s">
        <v>40</v>
      </c>
      <c r="D438" s="114"/>
      <c r="E438" s="76">
        <v>0.65340406719717059</v>
      </c>
      <c r="F438" s="76">
        <v>0.62723658051689857</v>
      </c>
      <c r="G438" s="38"/>
      <c r="H438" s="12"/>
      <c r="I438" s="12"/>
      <c r="J438" s="12"/>
      <c r="K438" s="1"/>
      <c r="L438" s="38"/>
      <c r="M438" s="76"/>
      <c r="N438" s="22"/>
      <c r="O438" s="86"/>
      <c r="P438" s="200"/>
    </row>
    <row r="439" spans="2:16" ht="31" x14ac:dyDescent="0.35">
      <c r="B439" s="44" t="s">
        <v>58</v>
      </c>
      <c r="C439" s="114">
        <v>0.5</v>
      </c>
      <c r="D439" s="114"/>
      <c r="E439" s="76">
        <v>0.77741935483870972</v>
      </c>
      <c r="F439" s="76">
        <v>0.76146788990825687</v>
      </c>
      <c r="G439" s="38"/>
      <c r="H439" s="12"/>
      <c r="I439" s="12"/>
      <c r="J439" s="12"/>
      <c r="K439" s="1"/>
      <c r="L439" s="38"/>
      <c r="M439" s="76"/>
      <c r="N439" s="22"/>
      <c r="O439" s="86"/>
      <c r="P439" s="200"/>
    </row>
    <row r="440" spans="2:16" ht="15.5" x14ac:dyDescent="0.35">
      <c r="B440" s="44" t="s">
        <v>18</v>
      </c>
      <c r="C440" s="114">
        <v>0.5</v>
      </c>
      <c r="D440" s="114"/>
      <c r="E440" s="76" t="s">
        <v>8</v>
      </c>
      <c r="F440" s="76">
        <v>7.6999999999999999E-2</v>
      </c>
      <c r="G440" s="38"/>
      <c r="H440" s="12"/>
      <c r="I440" s="12"/>
      <c r="J440" s="12"/>
      <c r="K440" s="1"/>
      <c r="L440" s="63"/>
      <c r="M440" s="20"/>
      <c r="N440" s="20"/>
      <c r="O440" s="89"/>
      <c r="P440" s="205"/>
    </row>
    <row r="441" spans="2:16" ht="15.5" x14ac:dyDescent="0.35">
      <c r="B441" s="44" t="s">
        <v>43</v>
      </c>
      <c r="C441" s="114" t="s">
        <v>44</v>
      </c>
      <c r="D441" s="114"/>
      <c r="E441" s="76">
        <v>0.81870882740447959</v>
      </c>
      <c r="F441" s="76">
        <v>0.81489999999999996</v>
      </c>
      <c r="G441" s="38"/>
      <c r="H441" s="12"/>
      <c r="I441" s="12"/>
      <c r="J441" s="12"/>
      <c r="K441" s="1"/>
      <c r="L441" s="38"/>
      <c r="M441" s="76"/>
      <c r="N441" s="22"/>
      <c r="O441" s="86"/>
      <c r="P441" s="200"/>
    </row>
    <row r="442" spans="2:16" ht="15.5" x14ac:dyDescent="0.35">
      <c r="B442" s="44" t="s">
        <v>45</v>
      </c>
      <c r="C442" s="114" t="s">
        <v>46</v>
      </c>
      <c r="D442" s="114"/>
      <c r="E442" s="76">
        <v>0.95718654434250761</v>
      </c>
      <c r="F442" s="76">
        <v>0.95</v>
      </c>
      <c r="G442" s="38"/>
      <c r="H442" s="12"/>
      <c r="I442" s="12"/>
      <c r="J442" s="12"/>
      <c r="K442" s="1"/>
      <c r="L442" s="38"/>
      <c r="M442" s="76"/>
      <c r="N442" s="22"/>
      <c r="O442" s="86"/>
      <c r="P442" s="200"/>
    </row>
    <row r="443" spans="2:16" ht="15.5" x14ac:dyDescent="0.35">
      <c r="B443" s="44" t="s">
        <v>47</v>
      </c>
      <c r="C443" s="114" t="s">
        <v>48</v>
      </c>
      <c r="D443" s="114"/>
      <c r="E443" s="76">
        <v>0.38997322571883125</v>
      </c>
      <c r="F443" s="76">
        <v>0.38950113029182082</v>
      </c>
      <c r="G443" s="38"/>
      <c r="H443" s="12"/>
      <c r="I443" s="12"/>
      <c r="J443" s="12"/>
      <c r="K443" s="1"/>
      <c r="L443" s="38"/>
      <c r="M443" s="76"/>
      <c r="N443" s="22"/>
      <c r="O443" s="86"/>
      <c r="P443" s="200"/>
    </row>
    <row r="444" spans="2:16" ht="15.5" x14ac:dyDescent="0.35">
      <c r="B444" s="44" t="s">
        <v>49</v>
      </c>
      <c r="C444" s="114">
        <v>0.01</v>
      </c>
      <c r="D444" s="114"/>
      <c r="E444" s="76">
        <v>3.614457831325301E-2</v>
      </c>
      <c r="F444" s="76">
        <v>3.7037037037037035E-2</v>
      </c>
      <c r="G444" s="38"/>
      <c r="H444" s="12"/>
      <c r="I444" s="12"/>
      <c r="J444" s="12"/>
      <c r="K444" s="1"/>
      <c r="L444" s="38"/>
      <c r="M444" s="76"/>
      <c r="N444" s="22"/>
      <c r="O444" s="86"/>
      <c r="P444" s="200"/>
    </row>
    <row r="445" spans="2:16" ht="31.5" thickBot="1" x14ac:dyDescent="0.4">
      <c r="B445" s="45" t="s">
        <v>68</v>
      </c>
      <c r="C445" s="120">
        <v>0.5</v>
      </c>
      <c r="D445" s="120"/>
      <c r="E445" s="202">
        <v>0.52280932064325569</v>
      </c>
      <c r="F445" s="202">
        <v>0.55201837873318016</v>
      </c>
      <c r="G445" s="39"/>
      <c r="H445" s="14"/>
      <c r="I445" s="14"/>
      <c r="J445" s="14"/>
      <c r="K445" s="3"/>
      <c r="L445" s="39"/>
      <c r="M445" s="202"/>
      <c r="N445" s="23"/>
      <c r="O445" s="192"/>
      <c r="P445" s="204"/>
    </row>
    <row r="446" spans="2:16" ht="15" thickBot="1" x14ac:dyDescent="0.4"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</row>
    <row r="447" spans="2:16" ht="15" thickBot="1" x14ac:dyDescent="0.4">
      <c r="B447" s="104" t="s">
        <v>112</v>
      </c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6"/>
    </row>
    <row r="448" spans="2:16" ht="15" customHeight="1" x14ac:dyDescent="0.35">
      <c r="B448" s="117" t="s">
        <v>4</v>
      </c>
      <c r="C448" s="115" t="s">
        <v>5</v>
      </c>
      <c r="D448" s="115"/>
      <c r="E448" s="107" t="s">
        <v>132</v>
      </c>
      <c r="F448" s="107" t="s">
        <v>133</v>
      </c>
      <c r="G448" s="107" t="s">
        <v>134</v>
      </c>
      <c r="H448" s="107" t="s">
        <v>135</v>
      </c>
      <c r="I448" s="107" t="s">
        <v>136</v>
      </c>
      <c r="J448" s="107" t="s">
        <v>137</v>
      </c>
      <c r="K448" s="107" t="s">
        <v>138</v>
      </c>
      <c r="L448" s="107" t="s">
        <v>139</v>
      </c>
      <c r="M448" s="107" t="s">
        <v>140</v>
      </c>
      <c r="N448" s="107" t="s">
        <v>141</v>
      </c>
      <c r="O448" s="107" t="s">
        <v>142</v>
      </c>
      <c r="P448" s="109" t="s">
        <v>143</v>
      </c>
    </row>
    <row r="449" spans="2:16" x14ac:dyDescent="0.35">
      <c r="B449" s="118"/>
      <c r="C449" s="116"/>
      <c r="D449" s="116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10"/>
    </row>
    <row r="450" spans="2:16" ht="15.5" x14ac:dyDescent="0.35">
      <c r="B450" s="44" t="s">
        <v>63</v>
      </c>
      <c r="C450" s="114">
        <v>1</v>
      </c>
      <c r="D450" s="114"/>
      <c r="E450" s="76">
        <v>0.99841231069858327</v>
      </c>
      <c r="F450" s="76">
        <v>0.99708907432563554</v>
      </c>
      <c r="G450" s="38"/>
      <c r="H450" s="12"/>
      <c r="I450" s="12"/>
      <c r="J450" s="12"/>
      <c r="K450" s="31"/>
      <c r="L450" s="38"/>
      <c r="M450" s="76"/>
      <c r="N450" s="22"/>
      <c r="O450" s="90"/>
      <c r="P450" s="200"/>
    </row>
    <row r="451" spans="2:16" ht="15.5" x14ac:dyDescent="0.35">
      <c r="B451" s="44" t="s">
        <v>27</v>
      </c>
      <c r="C451" s="114">
        <v>1</v>
      </c>
      <c r="D451" s="114"/>
      <c r="E451" s="76">
        <v>1.884529937349263</v>
      </c>
      <c r="F451" s="76">
        <v>2.7685083373051933</v>
      </c>
      <c r="G451" s="38"/>
      <c r="H451" s="12"/>
      <c r="I451" s="13"/>
      <c r="J451" s="13"/>
      <c r="K451" s="13"/>
      <c r="L451" s="38"/>
      <c r="M451" s="76"/>
      <c r="N451" s="22"/>
      <c r="O451" s="91"/>
      <c r="P451" s="200"/>
    </row>
    <row r="452" spans="2:16" ht="31" x14ac:dyDescent="0.35">
      <c r="B452" s="44" t="s">
        <v>64</v>
      </c>
      <c r="C452" s="114">
        <v>1</v>
      </c>
      <c r="D452" s="114"/>
      <c r="E452" s="76">
        <v>0.92375664601987661</v>
      </c>
      <c r="F452" s="76">
        <v>0.95371941733842458</v>
      </c>
      <c r="G452" s="38"/>
      <c r="H452" s="12"/>
      <c r="I452" s="13"/>
      <c r="J452" s="13"/>
      <c r="K452" s="13"/>
      <c r="L452" s="38"/>
      <c r="M452" s="76"/>
      <c r="N452" s="22"/>
      <c r="O452" s="92"/>
      <c r="P452" s="200"/>
    </row>
    <row r="453" spans="2:16" ht="31" x14ac:dyDescent="0.35">
      <c r="B453" s="44" t="s">
        <v>65</v>
      </c>
      <c r="C453" s="114">
        <v>1</v>
      </c>
      <c r="D453" s="114"/>
      <c r="E453" s="76">
        <v>1.0185676392572944</v>
      </c>
      <c r="F453" s="76">
        <v>1.0755968169761274</v>
      </c>
      <c r="G453" s="38"/>
      <c r="H453" s="12"/>
      <c r="I453" s="13"/>
      <c r="J453" s="13"/>
      <c r="K453" s="13"/>
      <c r="L453" s="38"/>
      <c r="M453" s="76"/>
      <c r="N453" s="22"/>
      <c r="O453" s="92"/>
      <c r="P453" s="200"/>
    </row>
    <row r="454" spans="2:16" ht="15.5" x14ac:dyDescent="0.35">
      <c r="B454" s="44" t="s">
        <v>14</v>
      </c>
      <c r="C454" s="114">
        <v>0.01</v>
      </c>
      <c r="D454" s="114"/>
      <c r="E454" s="76">
        <v>7.575757575757576E-3</v>
      </c>
      <c r="F454" s="76">
        <v>0</v>
      </c>
      <c r="G454" s="38"/>
      <c r="H454" s="12"/>
      <c r="I454" s="13"/>
      <c r="J454" s="13"/>
      <c r="K454" s="35"/>
      <c r="L454" s="38"/>
      <c r="M454" s="76"/>
      <c r="N454" s="22"/>
      <c r="O454" s="92"/>
      <c r="P454" s="200"/>
    </row>
    <row r="455" spans="2:16" ht="15.5" x14ac:dyDescent="0.35">
      <c r="B455" s="44" t="s">
        <v>21</v>
      </c>
      <c r="C455" s="114" t="s">
        <v>22</v>
      </c>
      <c r="D455" s="114"/>
      <c r="E455" s="76">
        <v>0.96557288864981172</v>
      </c>
      <c r="F455" s="76">
        <v>1.121</v>
      </c>
      <c r="G455" s="38"/>
      <c r="H455" s="12"/>
      <c r="I455" s="13"/>
      <c r="J455" s="13"/>
      <c r="K455" s="13"/>
      <c r="L455" s="38"/>
      <c r="M455" s="76"/>
      <c r="N455" s="22"/>
      <c r="O455" s="92"/>
      <c r="P455" s="200"/>
    </row>
    <row r="456" spans="2:16" ht="31" x14ac:dyDescent="0.35">
      <c r="B456" s="44" t="s">
        <v>53</v>
      </c>
      <c r="C456" s="114">
        <v>0.6</v>
      </c>
      <c r="D456" s="114"/>
      <c r="E456" s="76">
        <v>0.75</v>
      </c>
      <c r="F456" s="76">
        <v>0.65714285714285714</v>
      </c>
      <c r="G456" s="38"/>
      <c r="H456" s="12"/>
      <c r="I456" s="13"/>
      <c r="J456" s="13"/>
      <c r="K456" s="31"/>
      <c r="L456" s="38"/>
      <c r="M456" s="76"/>
      <c r="N456" s="22"/>
      <c r="O456" s="86"/>
      <c r="P456" s="200"/>
    </row>
    <row r="457" spans="2:16" ht="15.5" x14ac:dyDescent="0.35">
      <c r="B457" s="44" t="s">
        <v>32</v>
      </c>
      <c r="C457" s="114">
        <v>0.6</v>
      </c>
      <c r="D457" s="114"/>
      <c r="E457" s="76">
        <v>0.96875</v>
      </c>
      <c r="F457" s="76">
        <v>0.8</v>
      </c>
      <c r="G457" s="38"/>
      <c r="H457" s="12"/>
      <c r="I457" s="12"/>
      <c r="J457" s="12"/>
      <c r="K457" s="31"/>
      <c r="L457" s="38"/>
      <c r="M457" s="76"/>
      <c r="N457" s="22"/>
      <c r="O457" s="86"/>
      <c r="P457" s="200"/>
    </row>
    <row r="458" spans="2:16" ht="15.5" x14ac:dyDescent="0.35">
      <c r="B458" s="44" t="s">
        <v>66</v>
      </c>
      <c r="C458" s="114">
        <v>0.6</v>
      </c>
      <c r="D458" s="114"/>
      <c r="E458" s="76">
        <v>0.8125</v>
      </c>
      <c r="F458" s="76">
        <v>0.48571428571428571</v>
      </c>
      <c r="G458" s="38"/>
      <c r="H458" s="12"/>
      <c r="I458" s="12"/>
      <c r="J458" s="12"/>
      <c r="K458" s="31"/>
      <c r="L458" s="38"/>
      <c r="M458" s="76"/>
      <c r="N458" s="22"/>
      <c r="O458" s="86"/>
      <c r="P458" s="200"/>
    </row>
    <row r="459" spans="2:16" ht="31" x14ac:dyDescent="0.35">
      <c r="B459" s="44" t="s">
        <v>67</v>
      </c>
      <c r="C459" s="114">
        <v>0.4</v>
      </c>
      <c r="D459" s="114"/>
      <c r="E459" s="76">
        <v>0.33083114069029562</v>
      </c>
      <c r="F459" s="76">
        <v>0.32742817530616963</v>
      </c>
      <c r="G459" s="38"/>
      <c r="H459" s="12"/>
      <c r="I459" s="12"/>
      <c r="J459" s="12"/>
      <c r="K459" s="31"/>
      <c r="L459" s="38"/>
      <c r="M459" s="76"/>
      <c r="N459" s="22"/>
      <c r="O459" s="86"/>
      <c r="P459" s="200"/>
    </row>
    <row r="460" spans="2:16" ht="31" x14ac:dyDescent="0.35">
      <c r="B460" s="44" t="s">
        <v>35</v>
      </c>
      <c r="C460" s="114">
        <v>0.95</v>
      </c>
      <c r="D460" s="114"/>
      <c r="E460" s="76">
        <v>0.94871794871794868</v>
      </c>
      <c r="F460" s="76">
        <v>1</v>
      </c>
      <c r="G460" s="38"/>
      <c r="H460" s="12"/>
      <c r="I460" s="12"/>
      <c r="J460" s="12"/>
      <c r="K460" s="31"/>
      <c r="L460" s="38"/>
      <c r="M460" s="76"/>
      <c r="N460" s="22"/>
      <c r="O460" s="86"/>
      <c r="P460" s="200"/>
    </row>
    <row r="461" spans="2:16" ht="15.5" x14ac:dyDescent="0.35">
      <c r="B461" s="44" t="s">
        <v>55</v>
      </c>
      <c r="C461" s="114" t="s">
        <v>37</v>
      </c>
      <c r="D461" s="114"/>
      <c r="E461" s="76">
        <v>0.61553492916463115</v>
      </c>
      <c r="F461" s="76">
        <v>0.61250727731418586</v>
      </c>
      <c r="G461" s="38"/>
      <c r="H461" s="12"/>
      <c r="I461" s="12"/>
      <c r="J461" s="12"/>
      <c r="K461" s="31"/>
      <c r="L461" s="38"/>
      <c r="M461" s="76"/>
      <c r="N461" s="22"/>
      <c r="O461" s="86"/>
      <c r="P461" s="200"/>
    </row>
    <row r="462" spans="2:16" ht="15.5" x14ac:dyDescent="0.35">
      <c r="B462" s="44" t="s">
        <v>56</v>
      </c>
      <c r="C462" s="114" t="s">
        <v>57</v>
      </c>
      <c r="D462" s="114"/>
      <c r="E462" s="76">
        <v>0.43217246688382571</v>
      </c>
      <c r="F462" s="76">
        <v>0.42989573211357024</v>
      </c>
      <c r="G462" s="38"/>
      <c r="H462" s="12"/>
      <c r="I462" s="12"/>
      <c r="J462" s="12"/>
      <c r="K462" s="31"/>
      <c r="L462" s="38"/>
      <c r="M462" s="76"/>
      <c r="N462" s="22"/>
      <c r="O462" s="86"/>
      <c r="P462" s="200"/>
    </row>
    <row r="463" spans="2:16" ht="15.5" x14ac:dyDescent="0.35">
      <c r="B463" s="44" t="s">
        <v>15</v>
      </c>
      <c r="C463" s="114">
        <v>0.13</v>
      </c>
      <c r="D463" s="114"/>
      <c r="E463" s="76">
        <v>5.2982788798133021E-2</v>
      </c>
      <c r="F463" s="76">
        <v>4.3647990482209909E-2</v>
      </c>
      <c r="G463" s="38"/>
      <c r="H463" s="12"/>
      <c r="I463" s="12"/>
      <c r="J463" s="12"/>
      <c r="K463" s="31"/>
      <c r="L463" s="38"/>
      <c r="M463" s="76"/>
      <c r="N463" s="22"/>
      <c r="O463" s="86"/>
      <c r="P463" s="200"/>
    </row>
    <row r="464" spans="2:16" ht="15.5" x14ac:dyDescent="0.35">
      <c r="B464" s="44" t="s">
        <v>16</v>
      </c>
      <c r="C464" s="114" t="s">
        <v>40</v>
      </c>
      <c r="D464" s="114"/>
      <c r="E464" s="76">
        <v>0.51686166551961454</v>
      </c>
      <c r="F464" s="76">
        <v>0.52896081771720616</v>
      </c>
      <c r="G464" s="38"/>
      <c r="H464" s="12"/>
      <c r="I464" s="12"/>
      <c r="J464" s="12"/>
      <c r="K464" s="31"/>
      <c r="L464" s="38"/>
      <c r="M464" s="76"/>
      <c r="N464" s="22"/>
      <c r="O464" s="86"/>
      <c r="P464" s="200"/>
    </row>
    <row r="465" spans="2:16" ht="31" x14ac:dyDescent="0.35">
      <c r="B465" s="44" t="s">
        <v>58</v>
      </c>
      <c r="C465" s="114">
        <v>0.5</v>
      </c>
      <c r="D465" s="114"/>
      <c r="E465" s="76">
        <v>0.69848721961398019</v>
      </c>
      <c r="F465" s="76">
        <v>0.71064696892511459</v>
      </c>
      <c r="G465" s="38"/>
      <c r="H465" s="12"/>
      <c r="I465" s="12"/>
      <c r="J465" s="12"/>
      <c r="K465" s="31"/>
      <c r="L465" s="38"/>
      <c r="M465" s="76"/>
      <c r="N465" s="22"/>
      <c r="O465" s="86"/>
      <c r="P465" s="200"/>
    </row>
    <row r="466" spans="2:16" ht="15.5" x14ac:dyDescent="0.35">
      <c r="B466" s="44" t="s">
        <v>18</v>
      </c>
      <c r="C466" s="114">
        <v>0.5</v>
      </c>
      <c r="D466" s="114"/>
      <c r="E466" s="76" t="s">
        <v>8</v>
      </c>
      <c r="F466" s="76">
        <v>0.154</v>
      </c>
      <c r="G466" s="38"/>
      <c r="H466" s="12"/>
      <c r="I466" s="12"/>
      <c r="J466" s="12"/>
      <c r="K466" s="31"/>
      <c r="L466" s="63"/>
      <c r="M466" s="20"/>
      <c r="N466" s="20"/>
      <c r="O466" s="89"/>
      <c r="P466" s="205"/>
    </row>
    <row r="467" spans="2:16" ht="15.5" x14ac:dyDescent="0.35">
      <c r="B467" s="44" t="s">
        <v>43</v>
      </c>
      <c r="C467" s="114" t="s">
        <v>44</v>
      </c>
      <c r="D467" s="114"/>
      <c r="E467" s="76">
        <v>0.50488444126757204</v>
      </c>
      <c r="F467" s="76">
        <v>0.50229999999999997</v>
      </c>
      <c r="G467" s="38"/>
      <c r="H467" s="12"/>
      <c r="I467" s="12"/>
      <c r="J467" s="12"/>
      <c r="K467" s="31"/>
      <c r="L467" s="38"/>
      <c r="M467" s="76"/>
      <c r="N467" s="22"/>
      <c r="O467" s="86"/>
      <c r="P467" s="200"/>
    </row>
    <row r="468" spans="2:16" ht="15.5" x14ac:dyDescent="0.35">
      <c r="B468" s="44" t="s">
        <v>45</v>
      </c>
      <c r="C468" s="114" t="s">
        <v>46</v>
      </c>
      <c r="D468" s="114"/>
      <c r="E468" s="76">
        <v>0.89573459715639814</v>
      </c>
      <c r="F468" s="76">
        <v>0.86111111111111116</v>
      </c>
      <c r="G468" s="38"/>
      <c r="H468" s="12"/>
      <c r="I468" s="12"/>
      <c r="J468" s="12"/>
      <c r="K468" s="31"/>
      <c r="L468" s="38"/>
      <c r="M468" s="76"/>
      <c r="N468" s="22"/>
      <c r="O468" s="86"/>
      <c r="P468" s="200"/>
    </row>
    <row r="469" spans="2:16" ht="15.5" x14ac:dyDescent="0.35">
      <c r="B469" s="44" t="s">
        <v>47</v>
      </c>
      <c r="C469" s="114" t="s">
        <v>48</v>
      </c>
      <c r="D469" s="114"/>
      <c r="E469" s="76">
        <v>0.1441133365901319</v>
      </c>
      <c r="F469" s="76">
        <v>0.14453554563684584</v>
      </c>
      <c r="G469" s="38"/>
      <c r="H469" s="12"/>
      <c r="I469" s="12"/>
      <c r="J469" s="12"/>
      <c r="K469" s="31"/>
      <c r="L469" s="38"/>
      <c r="M469" s="76"/>
      <c r="N469" s="22"/>
      <c r="O469" s="86"/>
      <c r="P469" s="200"/>
    </row>
    <row r="470" spans="2:16" ht="15.5" x14ac:dyDescent="0.35">
      <c r="B470" s="44" t="s">
        <v>49</v>
      </c>
      <c r="C470" s="114">
        <v>0.01</v>
      </c>
      <c r="D470" s="114"/>
      <c r="E470" s="76">
        <v>3.2581453634085211E-2</v>
      </c>
      <c r="F470" s="76">
        <v>2.937576499388005E-2</v>
      </c>
      <c r="G470" s="38"/>
      <c r="H470" s="12"/>
      <c r="I470" s="12"/>
      <c r="J470" s="12"/>
      <c r="K470" s="31"/>
      <c r="L470" s="38"/>
      <c r="M470" s="76"/>
      <c r="N470" s="22"/>
      <c r="O470" s="86"/>
      <c r="P470" s="200"/>
    </row>
    <row r="471" spans="2:16" ht="31.5" thickBot="1" x14ac:dyDescent="0.4">
      <c r="B471" s="45" t="s">
        <v>68</v>
      </c>
      <c r="C471" s="120">
        <v>0.5</v>
      </c>
      <c r="D471" s="120"/>
      <c r="E471" s="202">
        <v>0.70340788072417471</v>
      </c>
      <c r="F471" s="202">
        <v>0.72249546984209168</v>
      </c>
      <c r="G471" s="39"/>
      <c r="H471" s="14"/>
      <c r="I471" s="14"/>
      <c r="J471" s="14"/>
      <c r="K471" s="36"/>
      <c r="L471" s="39"/>
      <c r="M471" s="202"/>
      <c r="N471" s="23"/>
      <c r="O471" s="192"/>
      <c r="P471" s="204"/>
    </row>
    <row r="472" spans="2:16" ht="15" thickBot="1" x14ac:dyDescent="0.4"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</row>
    <row r="473" spans="2:16" ht="15" thickBot="1" x14ac:dyDescent="0.4">
      <c r="B473" s="104" t="s">
        <v>113</v>
      </c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6"/>
    </row>
    <row r="474" spans="2:16" ht="15" customHeight="1" x14ac:dyDescent="0.35">
      <c r="B474" s="117" t="s">
        <v>4</v>
      </c>
      <c r="C474" s="115" t="s">
        <v>5</v>
      </c>
      <c r="D474" s="115"/>
      <c r="E474" s="107" t="s">
        <v>132</v>
      </c>
      <c r="F474" s="107" t="s">
        <v>133</v>
      </c>
      <c r="G474" s="107" t="s">
        <v>134</v>
      </c>
      <c r="H474" s="107" t="s">
        <v>135</v>
      </c>
      <c r="I474" s="107" t="s">
        <v>136</v>
      </c>
      <c r="J474" s="107" t="s">
        <v>137</v>
      </c>
      <c r="K474" s="107" t="s">
        <v>138</v>
      </c>
      <c r="L474" s="107" t="s">
        <v>139</v>
      </c>
      <c r="M474" s="107" t="s">
        <v>140</v>
      </c>
      <c r="N474" s="107" t="s">
        <v>141</v>
      </c>
      <c r="O474" s="107" t="s">
        <v>142</v>
      </c>
      <c r="P474" s="109" t="s">
        <v>143</v>
      </c>
    </row>
    <row r="475" spans="2:16" x14ac:dyDescent="0.35">
      <c r="B475" s="118"/>
      <c r="C475" s="116"/>
      <c r="D475" s="116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10"/>
    </row>
    <row r="476" spans="2:16" ht="15.5" x14ac:dyDescent="0.35">
      <c r="B476" s="44" t="s">
        <v>14</v>
      </c>
      <c r="C476" s="114" t="s">
        <v>114</v>
      </c>
      <c r="D476" s="114"/>
      <c r="E476" s="238" t="s">
        <v>8</v>
      </c>
      <c r="F476" s="238" t="s">
        <v>8</v>
      </c>
      <c r="G476" s="56"/>
      <c r="H476" s="56"/>
      <c r="I476" s="56"/>
      <c r="J476" s="56"/>
      <c r="K476" s="56"/>
      <c r="L476" s="38"/>
      <c r="M476" s="84"/>
      <c r="N476" s="84"/>
      <c r="O476" s="87"/>
      <c r="P476" s="232"/>
    </row>
    <row r="477" spans="2:16" ht="15.5" x14ac:dyDescent="0.35">
      <c r="B477" s="44" t="s">
        <v>21</v>
      </c>
      <c r="C477" s="114" t="s">
        <v>76</v>
      </c>
      <c r="D477" s="114"/>
      <c r="E477" s="76">
        <v>1</v>
      </c>
      <c r="F477" s="76">
        <v>1.0056497175141244</v>
      </c>
      <c r="G477" s="38"/>
      <c r="H477" s="6"/>
      <c r="I477" s="1"/>
      <c r="J477" s="1"/>
      <c r="K477" s="17"/>
      <c r="L477" s="29"/>
      <c r="M477" s="67"/>
      <c r="N477" s="68"/>
      <c r="O477" s="88"/>
      <c r="P477" s="211"/>
    </row>
    <row r="478" spans="2:16" ht="15.5" x14ac:dyDescent="0.35">
      <c r="B478" s="44" t="s">
        <v>74</v>
      </c>
      <c r="C478" s="114">
        <v>0.01</v>
      </c>
      <c r="D478" s="114"/>
      <c r="E478" s="76">
        <v>4.0167865707434053E-2</v>
      </c>
      <c r="F478" s="76">
        <v>5.9453032104637331E-4</v>
      </c>
      <c r="G478" s="38"/>
      <c r="H478" s="6"/>
      <c r="I478" s="2"/>
      <c r="J478" s="2"/>
      <c r="K478" s="22"/>
      <c r="L478" s="29"/>
      <c r="M478" s="67"/>
      <c r="N478" s="68"/>
      <c r="O478" s="86"/>
      <c r="P478" s="211"/>
    </row>
    <row r="479" spans="2:16" ht="15.5" x14ac:dyDescent="0.35">
      <c r="B479" s="44" t="s">
        <v>18</v>
      </c>
      <c r="C479" s="114" t="s">
        <v>89</v>
      </c>
      <c r="D479" s="114"/>
      <c r="E479" s="239" t="s">
        <v>8</v>
      </c>
      <c r="F479" s="76">
        <v>0.128</v>
      </c>
      <c r="G479" s="38"/>
      <c r="H479" s="38"/>
      <c r="I479" s="38"/>
      <c r="J479" s="38"/>
      <c r="K479" s="38"/>
      <c r="L479" s="38"/>
      <c r="M479" s="85"/>
      <c r="N479" s="85"/>
      <c r="O479" s="86"/>
      <c r="P479" s="233"/>
    </row>
    <row r="480" spans="2:16" ht="15.5" x14ac:dyDescent="0.35">
      <c r="B480" s="44" t="s">
        <v>77</v>
      </c>
      <c r="C480" s="114">
        <v>0.7</v>
      </c>
      <c r="D480" s="114"/>
      <c r="E480" s="76">
        <v>0.63033779477374119</v>
      </c>
      <c r="F480" s="76">
        <v>0.651685393258427</v>
      </c>
      <c r="G480" s="38"/>
      <c r="H480" s="17"/>
      <c r="I480" s="2"/>
      <c r="J480" s="2"/>
      <c r="K480" s="22"/>
      <c r="L480" s="29"/>
      <c r="M480" s="67"/>
      <c r="N480" s="68"/>
      <c r="O480" s="86"/>
      <c r="P480" s="211"/>
    </row>
    <row r="481" spans="2:16" ht="15.5" x14ac:dyDescent="0.35">
      <c r="B481" s="44" t="s">
        <v>79</v>
      </c>
      <c r="C481" s="114" t="s">
        <v>115</v>
      </c>
      <c r="D481" s="114"/>
      <c r="E481" s="76">
        <v>4.3722673329169267E-3</v>
      </c>
      <c r="F481" s="101">
        <v>3.0000000000000001E-3</v>
      </c>
      <c r="G481" s="38"/>
      <c r="H481" s="17"/>
      <c r="I481" s="2"/>
      <c r="J481" s="2"/>
      <c r="K481" s="22"/>
      <c r="L481" s="29"/>
      <c r="M481" s="67"/>
      <c r="N481" s="68"/>
      <c r="O481" s="88"/>
      <c r="P481" s="211"/>
    </row>
    <row r="482" spans="2:16" ht="15.5" x14ac:dyDescent="0.35">
      <c r="B482" s="44" t="s">
        <v>81</v>
      </c>
      <c r="C482" s="114" t="s">
        <v>116</v>
      </c>
      <c r="D482" s="114"/>
      <c r="E482" s="76">
        <v>1.3333333333333333</v>
      </c>
      <c r="F482" s="76">
        <v>1.3333333333333333</v>
      </c>
      <c r="G482" s="38"/>
      <c r="H482" s="17"/>
      <c r="I482" s="2"/>
      <c r="J482" s="2"/>
      <c r="K482" s="22"/>
      <c r="L482" s="29"/>
      <c r="M482" s="67"/>
      <c r="N482" s="68"/>
      <c r="O482" s="86"/>
      <c r="P482" s="211"/>
    </row>
    <row r="483" spans="2:16" ht="15.5" x14ac:dyDescent="0.35">
      <c r="B483" s="44" t="s">
        <v>82</v>
      </c>
      <c r="C483" s="114" t="s">
        <v>96</v>
      </c>
      <c r="D483" s="114"/>
      <c r="E483" s="76">
        <v>1</v>
      </c>
      <c r="F483" s="76">
        <v>2.5</v>
      </c>
      <c r="G483" s="38"/>
      <c r="H483" s="6"/>
      <c r="I483" s="2"/>
      <c r="J483" s="2"/>
      <c r="K483" s="22"/>
      <c r="L483" s="29"/>
      <c r="M483" s="67"/>
      <c r="N483" s="68"/>
      <c r="O483" s="86"/>
      <c r="P483" s="211"/>
    </row>
    <row r="484" spans="2:16" ht="15.5" x14ac:dyDescent="0.35">
      <c r="B484" s="44" t="s">
        <v>97</v>
      </c>
      <c r="C484" s="114">
        <v>0.9</v>
      </c>
      <c r="D484" s="114"/>
      <c r="E484" s="76">
        <v>0.91935483870967738</v>
      </c>
      <c r="F484" s="76">
        <v>0.8705357142857143</v>
      </c>
      <c r="G484" s="38"/>
      <c r="H484" s="6"/>
      <c r="I484" s="2"/>
      <c r="J484" s="2"/>
      <c r="K484" s="22"/>
      <c r="L484" s="29"/>
      <c r="M484" s="67"/>
      <c r="N484" s="68"/>
      <c r="O484" s="86"/>
      <c r="P484" s="211"/>
    </row>
    <row r="485" spans="2:16" ht="15.5" x14ac:dyDescent="0.35">
      <c r="B485" s="44" t="s">
        <v>85</v>
      </c>
      <c r="C485" s="114">
        <v>0.01</v>
      </c>
      <c r="D485" s="114"/>
      <c r="E485" s="76" t="s">
        <v>8</v>
      </c>
      <c r="F485" s="76" t="s">
        <v>8</v>
      </c>
      <c r="G485" s="56"/>
      <c r="H485" s="56"/>
      <c r="I485" s="56"/>
      <c r="J485" s="56"/>
      <c r="K485" s="56"/>
      <c r="L485" s="38"/>
      <c r="M485" s="84"/>
      <c r="N485" s="84"/>
      <c r="O485" s="86"/>
      <c r="P485" s="232"/>
    </row>
    <row r="486" spans="2:16" ht="15.75" customHeight="1" thickBot="1" x14ac:dyDescent="0.4">
      <c r="B486" s="45" t="s">
        <v>86</v>
      </c>
      <c r="C486" s="120">
        <v>0.8</v>
      </c>
      <c r="D486" s="120"/>
      <c r="E486" s="202">
        <v>0.96150000000000002</v>
      </c>
      <c r="F486" s="210">
        <v>1.0244</v>
      </c>
      <c r="G486" s="39"/>
      <c r="H486" s="21"/>
      <c r="I486" s="3"/>
      <c r="J486" s="3"/>
      <c r="K486" s="3"/>
      <c r="L486" s="234"/>
      <c r="M486" s="235"/>
      <c r="N486" s="236"/>
      <c r="O486" s="217"/>
      <c r="P486" s="237"/>
    </row>
    <row r="487" spans="2:16" ht="15" thickBot="1" x14ac:dyDescent="0.4"/>
    <row r="488" spans="2:16" ht="15" thickBot="1" x14ac:dyDescent="0.4">
      <c r="B488" s="111" t="s">
        <v>117</v>
      </c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3"/>
    </row>
    <row r="489" spans="2:16" ht="15" customHeight="1" x14ac:dyDescent="0.35">
      <c r="B489" s="117" t="s">
        <v>4</v>
      </c>
      <c r="C489" s="115" t="s">
        <v>5</v>
      </c>
      <c r="D489" s="115"/>
      <c r="E489" s="107" t="s">
        <v>132</v>
      </c>
      <c r="F489" s="107" t="s">
        <v>133</v>
      </c>
      <c r="G489" s="107" t="s">
        <v>134</v>
      </c>
      <c r="H489" s="107" t="s">
        <v>135</v>
      </c>
      <c r="I489" s="107" t="s">
        <v>136</v>
      </c>
      <c r="J489" s="107" t="s">
        <v>137</v>
      </c>
      <c r="K489" s="107" t="s">
        <v>138</v>
      </c>
      <c r="L489" s="107" t="s">
        <v>139</v>
      </c>
      <c r="M489" s="107" t="s">
        <v>140</v>
      </c>
      <c r="N489" s="107" t="s">
        <v>141</v>
      </c>
      <c r="O489" s="107" t="s">
        <v>142</v>
      </c>
      <c r="P489" s="109" t="s">
        <v>143</v>
      </c>
    </row>
    <row r="490" spans="2:16" x14ac:dyDescent="0.35">
      <c r="B490" s="118"/>
      <c r="C490" s="116"/>
      <c r="D490" s="116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10"/>
    </row>
    <row r="491" spans="2:16" ht="15.75" customHeight="1" x14ac:dyDescent="0.35">
      <c r="B491" s="44" t="s">
        <v>118</v>
      </c>
      <c r="C491" s="114" t="s">
        <v>119</v>
      </c>
      <c r="D491" s="114"/>
      <c r="E491" s="55" t="s">
        <v>8</v>
      </c>
      <c r="F491" s="55" t="s">
        <v>8</v>
      </c>
      <c r="G491" s="55" t="s">
        <v>8</v>
      </c>
      <c r="H491" s="55" t="s">
        <v>8</v>
      </c>
      <c r="I491" s="55" t="s">
        <v>8</v>
      </c>
      <c r="J491" s="55" t="s">
        <v>8</v>
      </c>
      <c r="K491" s="55" t="s">
        <v>8</v>
      </c>
      <c r="L491" s="55" t="s">
        <v>8</v>
      </c>
      <c r="M491" s="55" t="s">
        <v>8</v>
      </c>
      <c r="N491" s="55" t="s">
        <v>8</v>
      </c>
      <c r="O491" s="55" t="s">
        <v>8</v>
      </c>
      <c r="P491" s="220" t="s">
        <v>8</v>
      </c>
    </row>
    <row r="492" spans="2:16" ht="15.75" customHeight="1" x14ac:dyDescent="0.35">
      <c r="B492" s="44" t="s">
        <v>120</v>
      </c>
      <c r="C492" s="114" t="s">
        <v>119</v>
      </c>
      <c r="D492" s="114"/>
      <c r="E492" s="55" t="s">
        <v>8</v>
      </c>
      <c r="F492" s="55" t="s">
        <v>8</v>
      </c>
      <c r="G492" s="55" t="s">
        <v>8</v>
      </c>
      <c r="H492" s="55" t="s">
        <v>8</v>
      </c>
      <c r="I492" s="55" t="s">
        <v>8</v>
      </c>
      <c r="J492" s="55" t="s">
        <v>8</v>
      </c>
      <c r="K492" s="55" t="s">
        <v>8</v>
      </c>
      <c r="L492" s="55" t="s">
        <v>8</v>
      </c>
      <c r="M492" s="55" t="s">
        <v>8</v>
      </c>
      <c r="N492" s="55" t="s">
        <v>8</v>
      </c>
      <c r="O492" s="55" t="s">
        <v>8</v>
      </c>
      <c r="P492" s="220" t="s">
        <v>8</v>
      </c>
    </row>
    <row r="493" spans="2:16" ht="15.75" customHeight="1" x14ac:dyDescent="0.35">
      <c r="B493" s="44" t="s">
        <v>121</v>
      </c>
      <c r="C493" s="114" t="s">
        <v>119</v>
      </c>
      <c r="D493" s="114"/>
      <c r="E493" s="55" t="s">
        <v>8</v>
      </c>
      <c r="F493" s="55" t="s">
        <v>8</v>
      </c>
      <c r="G493" s="55" t="s">
        <v>8</v>
      </c>
      <c r="H493" s="55" t="s">
        <v>8</v>
      </c>
      <c r="I493" s="55" t="s">
        <v>8</v>
      </c>
      <c r="J493" s="55" t="s">
        <v>8</v>
      </c>
      <c r="K493" s="55" t="s">
        <v>8</v>
      </c>
      <c r="L493" s="55" t="s">
        <v>8</v>
      </c>
      <c r="M493" s="55" t="s">
        <v>8</v>
      </c>
      <c r="N493" s="55" t="s">
        <v>8</v>
      </c>
      <c r="O493" s="55" t="s">
        <v>8</v>
      </c>
      <c r="P493" s="220" t="s">
        <v>8</v>
      </c>
    </row>
    <row r="494" spans="2:16" ht="15.75" customHeight="1" x14ac:dyDescent="0.35">
      <c r="B494" s="44" t="s">
        <v>122</v>
      </c>
      <c r="C494" s="114" t="s">
        <v>119</v>
      </c>
      <c r="D494" s="114"/>
      <c r="E494" s="55" t="s">
        <v>8</v>
      </c>
      <c r="F494" s="55" t="s">
        <v>8</v>
      </c>
      <c r="G494" s="55" t="s">
        <v>8</v>
      </c>
      <c r="H494" s="55" t="s">
        <v>8</v>
      </c>
      <c r="I494" s="55" t="s">
        <v>8</v>
      </c>
      <c r="J494" s="55" t="s">
        <v>8</v>
      </c>
      <c r="K494" s="55" t="s">
        <v>8</v>
      </c>
      <c r="L494" s="55" t="s">
        <v>8</v>
      </c>
      <c r="M494" s="55" t="s">
        <v>8</v>
      </c>
      <c r="N494" s="55" t="s">
        <v>8</v>
      </c>
      <c r="O494" s="55" t="s">
        <v>8</v>
      </c>
      <c r="P494" s="220" t="s">
        <v>8</v>
      </c>
    </row>
    <row r="495" spans="2:16" ht="15.75" customHeight="1" x14ac:dyDescent="0.35">
      <c r="B495" s="44" t="s">
        <v>123</v>
      </c>
      <c r="C495" s="114" t="s">
        <v>119</v>
      </c>
      <c r="D495" s="114"/>
      <c r="E495" s="55" t="s">
        <v>8</v>
      </c>
      <c r="F495" s="55" t="s">
        <v>8</v>
      </c>
      <c r="G495" s="55" t="s">
        <v>8</v>
      </c>
      <c r="H495" s="55" t="s">
        <v>8</v>
      </c>
      <c r="I495" s="55" t="s">
        <v>8</v>
      </c>
      <c r="J495" s="55" t="s">
        <v>8</v>
      </c>
      <c r="K495" s="55" t="s">
        <v>8</v>
      </c>
      <c r="L495" s="55" t="s">
        <v>8</v>
      </c>
      <c r="M495" s="55" t="s">
        <v>8</v>
      </c>
      <c r="N495" s="55" t="s">
        <v>8</v>
      </c>
      <c r="O495" s="55" t="s">
        <v>8</v>
      </c>
      <c r="P495" s="220" t="s">
        <v>8</v>
      </c>
    </row>
    <row r="496" spans="2:16" ht="15.75" customHeight="1" x14ac:dyDescent="0.35">
      <c r="B496" s="44" t="s">
        <v>124</v>
      </c>
      <c r="C496" s="114" t="s">
        <v>119</v>
      </c>
      <c r="D496" s="114"/>
      <c r="E496" s="55" t="s">
        <v>8</v>
      </c>
      <c r="F496" s="55" t="s">
        <v>8</v>
      </c>
      <c r="G496" s="55" t="s">
        <v>8</v>
      </c>
      <c r="H496" s="55" t="s">
        <v>8</v>
      </c>
      <c r="I496" s="55" t="s">
        <v>8</v>
      </c>
      <c r="J496" s="55" t="s">
        <v>8</v>
      </c>
      <c r="K496" s="55" t="s">
        <v>8</v>
      </c>
      <c r="L496" s="55" t="s">
        <v>8</v>
      </c>
      <c r="M496" s="55" t="s">
        <v>8</v>
      </c>
      <c r="N496" s="55" t="s">
        <v>8</v>
      </c>
      <c r="O496" s="55" t="s">
        <v>8</v>
      </c>
      <c r="P496" s="220" t="s">
        <v>8</v>
      </c>
    </row>
    <row r="497" spans="2:16" ht="15.75" customHeight="1" x14ac:dyDescent="0.35">
      <c r="B497" s="44" t="s">
        <v>125</v>
      </c>
      <c r="C497" s="114" t="s">
        <v>119</v>
      </c>
      <c r="D497" s="114"/>
      <c r="E497" s="55" t="s">
        <v>8</v>
      </c>
      <c r="F497" s="55" t="s">
        <v>8</v>
      </c>
      <c r="G497" s="55" t="s">
        <v>8</v>
      </c>
      <c r="H497" s="55" t="s">
        <v>8</v>
      </c>
      <c r="I497" s="55" t="s">
        <v>8</v>
      </c>
      <c r="J497" s="55" t="s">
        <v>8</v>
      </c>
      <c r="K497" s="55" t="s">
        <v>8</v>
      </c>
      <c r="L497" s="55" t="s">
        <v>8</v>
      </c>
      <c r="M497" s="55" t="s">
        <v>8</v>
      </c>
      <c r="N497" s="55" t="s">
        <v>8</v>
      </c>
      <c r="O497" s="55" t="s">
        <v>8</v>
      </c>
      <c r="P497" s="220" t="s">
        <v>8</v>
      </c>
    </row>
    <row r="498" spans="2:16" ht="15.75" customHeight="1" x14ac:dyDescent="0.35">
      <c r="B498" s="44" t="s">
        <v>126</v>
      </c>
      <c r="C498" s="114" t="s">
        <v>119</v>
      </c>
      <c r="D498" s="114"/>
      <c r="E498" s="55" t="s">
        <v>8</v>
      </c>
      <c r="F498" s="55" t="s">
        <v>8</v>
      </c>
      <c r="G498" s="55" t="s">
        <v>8</v>
      </c>
      <c r="H498" s="55" t="s">
        <v>8</v>
      </c>
      <c r="I498" s="55" t="s">
        <v>8</v>
      </c>
      <c r="J498" s="55" t="s">
        <v>8</v>
      </c>
      <c r="K498" s="55" t="s">
        <v>8</v>
      </c>
      <c r="L498" s="55" t="s">
        <v>8</v>
      </c>
      <c r="M498" s="55" t="s">
        <v>8</v>
      </c>
      <c r="N498" s="55" t="s">
        <v>8</v>
      </c>
      <c r="O498" s="55" t="s">
        <v>8</v>
      </c>
      <c r="P498" s="220" t="s">
        <v>8</v>
      </c>
    </row>
    <row r="499" spans="2:16" ht="16.5" customHeight="1" x14ac:dyDescent="0.35">
      <c r="B499" s="45" t="s">
        <v>127</v>
      </c>
      <c r="C499" s="120" t="s">
        <v>119</v>
      </c>
      <c r="D499" s="120"/>
      <c r="E499" s="52" t="s">
        <v>8</v>
      </c>
      <c r="F499" s="52" t="s">
        <v>8</v>
      </c>
      <c r="G499" s="52" t="s">
        <v>8</v>
      </c>
      <c r="H499" s="52" t="s">
        <v>8</v>
      </c>
      <c r="I499" s="52" t="s">
        <v>8</v>
      </c>
      <c r="J499" s="52" t="s">
        <v>8</v>
      </c>
      <c r="K499" s="52" t="s">
        <v>8</v>
      </c>
      <c r="L499" s="52" t="s">
        <v>8</v>
      </c>
      <c r="M499" s="52" t="s">
        <v>8</v>
      </c>
      <c r="N499" s="52" t="s">
        <v>8</v>
      </c>
      <c r="O499" s="52" t="s">
        <v>8</v>
      </c>
      <c r="P499" s="221" t="s">
        <v>8</v>
      </c>
    </row>
    <row r="501" spans="2:16" x14ac:dyDescent="0.35">
      <c r="B501" s="119" t="s">
        <v>128</v>
      </c>
      <c r="C501" s="119"/>
      <c r="D501" s="119"/>
      <c r="E501" s="119"/>
      <c r="F501" s="119"/>
      <c r="G501" s="119"/>
    </row>
  </sheetData>
  <mergeCells count="775">
    <mergeCell ref="F489:F490"/>
    <mergeCell ref="M489:M490"/>
    <mergeCell ref="N489:N490"/>
    <mergeCell ref="C465:D465"/>
    <mergeCell ref="C466:D466"/>
    <mergeCell ref="C467:D467"/>
    <mergeCell ref="B472:P472"/>
    <mergeCell ref="K474:K475"/>
    <mergeCell ref="L474:L475"/>
    <mergeCell ref="P474:P475"/>
    <mergeCell ref="C480:D480"/>
    <mergeCell ref="C481:D481"/>
    <mergeCell ref="O489:O490"/>
    <mergeCell ref="M474:M475"/>
    <mergeCell ref="N474:N475"/>
    <mergeCell ref="O474:O475"/>
    <mergeCell ref="C497:D497"/>
    <mergeCell ref="C498:D498"/>
    <mergeCell ref="C499:D499"/>
    <mergeCell ref="C491:D491"/>
    <mergeCell ref="C492:D492"/>
    <mergeCell ref="C493:D493"/>
    <mergeCell ref="C494:D494"/>
    <mergeCell ref="C495:D495"/>
    <mergeCell ref="E489:E490"/>
    <mergeCell ref="C256:D256"/>
    <mergeCell ref="C257:D257"/>
    <mergeCell ref="C258:D258"/>
    <mergeCell ref="C259:D259"/>
    <mergeCell ref="C260:D260"/>
    <mergeCell ref="C496:D496"/>
    <mergeCell ref="C444:D444"/>
    <mergeCell ref="C445:D445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340:D340"/>
    <mergeCell ref="C341:D341"/>
    <mergeCell ref="C346:D346"/>
    <mergeCell ref="C347:D347"/>
    <mergeCell ref="C335:D335"/>
    <mergeCell ref="C245:D245"/>
    <mergeCell ref="E232:E233"/>
    <mergeCell ref="F232:F233"/>
    <mergeCell ref="G232:G233"/>
    <mergeCell ref="C234:D234"/>
    <mergeCell ref="C235:D235"/>
    <mergeCell ref="C243:D243"/>
    <mergeCell ref="C244:D244"/>
    <mergeCell ref="C213:D213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6:D236"/>
    <mergeCell ref="C237:D237"/>
    <mergeCell ref="C238:D238"/>
    <mergeCell ref="C56:D56"/>
    <mergeCell ref="C57:D57"/>
    <mergeCell ref="C58:D58"/>
    <mergeCell ref="E173:E174"/>
    <mergeCell ref="F173:F174"/>
    <mergeCell ref="G173:G174"/>
    <mergeCell ref="B173:B174"/>
    <mergeCell ref="C69:D70"/>
    <mergeCell ref="C87:D87"/>
    <mergeCell ref="C88:D88"/>
    <mergeCell ref="C89:D89"/>
    <mergeCell ref="C90:D90"/>
    <mergeCell ref="E69:E70"/>
    <mergeCell ref="F69:F70"/>
    <mergeCell ref="G69:G70"/>
    <mergeCell ref="B69:B70"/>
    <mergeCell ref="C95:D96"/>
    <mergeCell ref="C113:D113"/>
    <mergeCell ref="C114:D114"/>
    <mergeCell ref="C115:D115"/>
    <mergeCell ref="C116:D116"/>
    <mergeCell ref="E95:E96"/>
    <mergeCell ref="E121:E122"/>
    <mergeCell ref="F121:F122"/>
    <mergeCell ref="Q9:Q10"/>
    <mergeCell ref="R9:R10"/>
    <mergeCell ref="C9:D10"/>
    <mergeCell ref="C14:D14"/>
    <mergeCell ref="C18:D18"/>
    <mergeCell ref="C19:D19"/>
    <mergeCell ref="E9:E10"/>
    <mergeCell ref="F9:F10"/>
    <mergeCell ref="B9:B10"/>
    <mergeCell ref="M370:M371"/>
    <mergeCell ref="N370:N371"/>
    <mergeCell ref="O370:O371"/>
    <mergeCell ref="P370:P371"/>
    <mergeCell ref="I370:I371"/>
    <mergeCell ref="J370:J371"/>
    <mergeCell ref="K370:K371"/>
    <mergeCell ref="L370:L371"/>
    <mergeCell ref="C364:D364"/>
    <mergeCell ref="C365:D365"/>
    <mergeCell ref="C366:D366"/>
    <mergeCell ref="G370:G371"/>
    <mergeCell ref="B368:P368"/>
    <mergeCell ref="C336:D336"/>
    <mergeCell ref="C337:D337"/>
    <mergeCell ref="C344:D345"/>
    <mergeCell ref="E344:E345"/>
    <mergeCell ref="F344:F345"/>
    <mergeCell ref="F284:F285"/>
    <mergeCell ref="G284:G285"/>
    <mergeCell ref="C351:D351"/>
    <mergeCell ref="C328:D328"/>
    <mergeCell ref="C318:D319"/>
    <mergeCell ref="C296:D296"/>
    <mergeCell ref="C297:D297"/>
    <mergeCell ref="C298:D298"/>
    <mergeCell ref="C303:D303"/>
    <mergeCell ref="C305:D305"/>
    <mergeCell ref="C306:D306"/>
    <mergeCell ref="C307:D307"/>
    <mergeCell ref="C309:D309"/>
    <mergeCell ref="C310:D310"/>
    <mergeCell ref="C311:D311"/>
    <mergeCell ref="C313:D313"/>
    <mergeCell ref="C314:D314"/>
    <mergeCell ref="C315:D315"/>
    <mergeCell ref="G344:G345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H344:H345"/>
    <mergeCell ref="C349:D349"/>
    <mergeCell ref="C350:D350"/>
    <mergeCell ref="C352:D352"/>
    <mergeCell ref="C353:D353"/>
    <mergeCell ref="I344:I345"/>
    <mergeCell ref="J344:J345"/>
    <mergeCell ref="K344:K345"/>
    <mergeCell ref="L344:L345"/>
    <mergeCell ref="M344:M345"/>
    <mergeCell ref="N344:N345"/>
    <mergeCell ref="O344:O345"/>
    <mergeCell ref="B344:B345"/>
    <mergeCell ref="C348:D348"/>
    <mergeCell ref="B396:B397"/>
    <mergeCell ref="C396:D397"/>
    <mergeCell ref="B284:B285"/>
    <mergeCell ref="C284:D285"/>
    <mergeCell ref="C367:D367"/>
    <mergeCell ref="C372:D372"/>
    <mergeCell ref="C373:D373"/>
    <mergeCell ref="C374:D374"/>
    <mergeCell ref="C375:D375"/>
    <mergeCell ref="C376:D376"/>
    <mergeCell ref="C377:D377"/>
    <mergeCell ref="B370:B371"/>
    <mergeCell ref="C370:D371"/>
    <mergeCell ref="C386:D386"/>
    <mergeCell ref="C387:D387"/>
    <mergeCell ref="C388:D388"/>
    <mergeCell ref="C378:D378"/>
    <mergeCell ref="C379:D379"/>
    <mergeCell ref="B369:P369"/>
    <mergeCell ref="H370:H371"/>
    <mergeCell ref="H284:H285"/>
    <mergeCell ref="C334:D334"/>
    <mergeCell ref="C338:D338"/>
    <mergeCell ref="C339:D339"/>
    <mergeCell ref="B295:P295"/>
    <mergeCell ref="K284:K285"/>
    <mergeCell ref="L284:L285"/>
    <mergeCell ref="C194:D194"/>
    <mergeCell ref="B199:B200"/>
    <mergeCell ref="C199:D200"/>
    <mergeCell ref="C209:D209"/>
    <mergeCell ref="C210:D210"/>
    <mergeCell ref="C211:D211"/>
    <mergeCell ref="C212:D212"/>
    <mergeCell ref="E199:E200"/>
    <mergeCell ref="F199:F200"/>
    <mergeCell ref="G199:G200"/>
    <mergeCell ref="C216:D217"/>
    <mergeCell ref="E216:E217"/>
    <mergeCell ref="F216:F217"/>
    <mergeCell ref="G216:G217"/>
    <mergeCell ref="B216:B217"/>
    <mergeCell ref="C286:D286"/>
    <mergeCell ref="C288:D288"/>
    <mergeCell ref="C289:D289"/>
    <mergeCell ref="C253:D253"/>
    <mergeCell ref="C254:D254"/>
    <mergeCell ref="C255:D255"/>
    <mergeCell ref="C431:D431"/>
    <mergeCell ref="C432:D432"/>
    <mergeCell ref="C422:D423"/>
    <mergeCell ref="B420:P420"/>
    <mergeCell ref="C415:D415"/>
    <mergeCell ref="C390:D390"/>
    <mergeCell ref="C391:D391"/>
    <mergeCell ref="C392:D392"/>
    <mergeCell ref="C393:D393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B394:P394"/>
    <mergeCell ref="B395:P395"/>
    <mergeCell ref="H396:H397"/>
    <mergeCell ref="C412:D412"/>
    <mergeCell ref="C416:D416"/>
    <mergeCell ref="C417:D417"/>
    <mergeCell ref="G396:G397"/>
    <mergeCell ref="C381:D381"/>
    <mergeCell ref="C382:D382"/>
    <mergeCell ref="C383:D383"/>
    <mergeCell ref="C384:D384"/>
    <mergeCell ref="C385:D385"/>
    <mergeCell ref="C389:D389"/>
    <mergeCell ref="C429:D429"/>
    <mergeCell ref="C430:D430"/>
    <mergeCell ref="C418:D418"/>
    <mergeCell ref="C419:D419"/>
    <mergeCell ref="C424:D424"/>
    <mergeCell ref="C425:D425"/>
    <mergeCell ref="C426:D426"/>
    <mergeCell ref="C427:D427"/>
    <mergeCell ref="C428:D428"/>
    <mergeCell ref="C323:D323"/>
    <mergeCell ref="C324:D324"/>
    <mergeCell ref="C325:D325"/>
    <mergeCell ref="C301:D302"/>
    <mergeCell ref="C304:D304"/>
    <mergeCell ref="C308:D308"/>
    <mergeCell ref="C413:D413"/>
    <mergeCell ref="E396:E397"/>
    <mergeCell ref="F396:F397"/>
    <mergeCell ref="C354:D354"/>
    <mergeCell ref="C329:D329"/>
    <mergeCell ref="C330:D330"/>
    <mergeCell ref="C331:D331"/>
    <mergeCell ref="C332:D332"/>
    <mergeCell ref="C333:D333"/>
    <mergeCell ref="E370:E371"/>
    <mergeCell ref="F370:F371"/>
    <mergeCell ref="C380:D380"/>
    <mergeCell ref="C363:D363"/>
    <mergeCell ref="C326:D326"/>
    <mergeCell ref="C327:D327"/>
    <mergeCell ref="B342:P342"/>
    <mergeCell ref="B343:P343"/>
    <mergeCell ref="P344:P345"/>
    <mergeCell ref="C320:D320"/>
    <mergeCell ref="C321:D321"/>
    <mergeCell ref="C322:D322"/>
    <mergeCell ref="C291:D291"/>
    <mergeCell ref="N301:N302"/>
    <mergeCell ref="C290:D290"/>
    <mergeCell ref="C274:D274"/>
    <mergeCell ref="C275:D275"/>
    <mergeCell ref="C292:D292"/>
    <mergeCell ref="C293:D293"/>
    <mergeCell ref="C294:D294"/>
    <mergeCell ref="B277:P277"/>
    <mergeCell ref="B278:P278"/>
    <mergeCell ref="B279:P279"/>
    <mergeCell ref="B280:P280"/>
    <mergeCell ref="M284:M285"/>
    <mergeCell ref="N284:N285"/>
    <mergeCell ref="O284:O285"/>
    <mergeCell ref="P284:P285"/>
    <mergeCell ref="E284:E285"/>
    <mergeCell ref="B281:P281"/>
    <mergeCell ref="B282:P282"/>
    <mergeCell ref="B283:P283"/>
    <mergeCell ref="I284:I285"/>
    <mergeCell ref="J284:J285"/>
    <mergeCell ref="P232:P233"/>
    <mergeCell ref="B230:P230"/>
    <mergeCell ref="K301:K302"/>
    <mergeCell ref="L301:L302"/>
    <mergeCell ref="M301:M302"/>
    <mergeCell ref="C287:D287"/>
    <mergeCell ref="C267:D267"/>
    <mergeCell ref="C268:D268"/>
    <mergeCell ref="C269:D269"/>
    <mergeCell ref="C270:D270"/>
    <mergeCell ref="C271:D271"/>
    <mergeCell ref="C272:D272"/>
    <mergeCell ref="C273:D273"/>
    <mergeCell ref="C261:D261"/>
    <mergeCell ref="C262:D262"/>
    <mergeCell ref="E248:E249"/>
    <mergeCell ref="F248:F249"/>
    <mergeCell ref="G248:G249"/>
    <mergeCell ref="C250:D250"/>
    <mergeCell ref="C251:D251"/>
    <mergeCell ref="C252:D252"/>
    <mergeCell ref="L248:L249"/>
    <mergeCell ref="M248:M249"/>
    <mergeCell ref="C239:D239"/>
    <mergeCell ref="C240:D240"/>
    <mergeCell ref="C241:D241"/>
    <mergeCell ref="C242:D242"/>
    <mergeCell ref="C232:D233"/>
    <mergeCell ref="B231:P231"/>
    <mergeCell ref="H232:H233"/>
    <mergeCell ref="I232:I233"/>
    <mergeCell ref="J232:J233"/>
    <mergeCell ref="K232:K233"/>
    <mergeCell ref="B232:B233"/>
    <mergeCell ref="L232:L233"/>
    <mergeCell ref="M232:M233"/>
    <mergeCell ref="N232:N233"/>
    <mergeCell ref="O232:O233"/>
    <mergeCell ref="C206:D206"/>
    <mergeCell ref="C207:D207"/>
    <mergeCell ref="B198:P198"/>
    <mergeCell ref="H199:H200"/>
    <mergeCell ref="I199:I200"/>
    <mergeCell ref="J199:J200"/>
    <mergeCell ref="K199:K200"/>
    <mergeCell ref="L199:L200"/>
    <mergeCell ref="M199:M200"/>
    <mergeCell ref="N199:N200"/>
    <mergeCell ref="O199:O200"/>
    <mergeCell ref="P199:P200"/>
    <mergeCell ref="C203:D203"/>
    <mergeCell ref="C158:D158"/>
    <mergeCell ref="C159:D159"/>
    <mergeCell ref="C204:D204"/>
    <mergeCell ref="C205:D205"/>
    <mergeCell ref="C165:D165"/>
    <mergeCell ref="C166:D166"/>
    <mergeCell ref="C167:D167"/>
    <mergeCell ref="C168:D168"/>
    <mergeCell ref="E147:E148"/>
    <mergeCell ref="C160:D160"/>
    <mergeCell ref="C161:D161"/>
    <mergeCell ref="C162:D162"/>
    <mergeCell ref="C163:D163"/>
    <mergeCell ref="C164:D164"/>
    <mergeCell ref="C149:D149"/>
    <mergeCell ref="C150:D150"/>
    <mergeCell ref="C151:D151"/>
    <mergeCell ref="C152:D152"/>
    <mergeCell ref="C191:D191"/>
    <mergeCell ref="C192:D192"/>
    <mergeCell ref="C193:D193"/>
    <mergeCell ref="C208:D208"/>
    <mergeCell ref="C186:D186"/>
    <mergeCell ref="C187:D187"/>
    <mergeCell ref="C188:D188"/>
    <mergeCell ref="C189:D189"/>
    <mergeCell ref="C190:D190"/>
    <mergeCell ref="C169:D169"/>
    <mergeCell ref="C170:D170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B197:P197"/>
    <mergeCell ref="C195:D195"/>
    <mergeCell ref="C196:D196"/>
    <mergeCell ref="C201:D201"/>
    <mergeCell ref="C202:D202"/>
    <mergeCell ref="C142:D142"/>
    <mergeCell ref="C133:D133"/>
    <mergeCell ref="O147:O148"/>
    <mergeCell ref="C147:D148"/>
    <mergeCell ref="C143:D143"/>
    <mergeCell ref="C144:D144"/>
    <mergeCell ref="B145:P145"/>
    <mergeCell ref="C134:D134"/>
    <mergeCell ref="J147:J148"/>
    <mergeCell ref="K147:K148"/>
    <mergeCell ref="L147:L148"/>
    <mergeCell ref="M147:M148"/>
    <mergeCell ref="N147:N148"/>
    <mergeCell ref="P147:P148"/>
    <mergeCell ref="B146:P146"/>
    <mergeCell ref="H147:H148"/>
    <mergeCell ref="I147:I148"/>
    <mergeCell ref="F147:F148"/>
    <mergeCell ref="G147:G148"/>
    <mergeCell ref="B147:B148"/>
    <mergeCell ref="C123:D123"/>
    <mergeCell ref="C135:D135"/>
    <mergeCell ref="C126:D126"/>
    <mergeCell ref="C127:D127"/>
    <mergeCell ref="C128:D128"/>
    <mergeCell ref="C129:D129"/>
    <mergeCell ref="B119:P119"/>
    <mergeCell ref="B120:P120"/>
    <mergeCell ref="H121:H122"/>
    <mergeCell ref="I121:I122"/>
    <mergeCell ref="P121:P122"/>
    <mergeCell ref="J121:J122"/>
    <mergeCell ref="K121:K122"/>
    <mergeCell ref="L121:L122"/>
    <mergeCell ref="C121:D122"/>
    <mergeCell ref="M121:M122"/>
    <mergeCell ref="N121:N122"/>
    <mergeCell ref="O121:O122"/>
    <mergeCell ref="G121:G122"/>
    <mergeCell ref="B121:B122"/>
    <mergeCell ref="C130:D130"/>
    <mergeCell ref="C131:D131"/>
    <mergeCell ref="C132:D132"/>
    <mergeCell ref="C124:D124"/>
    <mergeCell ref="C109:D109"/>
    <mergeCell ref="C110:D110"/>
    <mergeCell ref="C111:D111"/>
    <mergeCell ref="C112:D112"/>
    <mergeCell ref="C117:D117"/>
    <mergeCell ref="C91:D91"/>
    <mergeCell ref="C92:D92"/>
    <mergeCell ref="B93:P93"/>
    <mergeCell ref="C97:D97"/>
    <mergeCell ref="C98:D98"/>
    <mergeCell ref="C99:D99"/>
    <mergeCell ref="C100:D100"/>
    <mergeCell ref="C101:D101"/>
    <mergeCell ref="C102:D102"/>
    <mergeCell ref="C118:D118"/>
    <mergeCell ref="C83:D83"/>
    <mergeCell ref="C84:D84"/>
    <mergeCell ref="C85:D85"/>
    <mergeCell ref="C86:D86"/>
    <mergeCell ref="M95:M96"/>
    <mergeCell ref="N95:N96"/>
    <mergeCell ref="O95:O96"/>
    <mergeCell ref="B94:P94"/>
    <mergeCell ref="H95:H96"/>
    <mergeCell ref="I95:I96"/>
    <mergeCell ref="J95:J96"/>
    <mergeCell ref="K95:K96"/>
    <mergeCell ref="L95:L96"/>
    <mergeCell ref="P95:P96"/>
    <mergeCell ref="B95:B96"/>
    <mergeCell ref="F95:F96"/>
    <mergeCell ref="G95:G96"/>
    <mergeCell ref="C106:D106"/>
    <mergeCell ref="C107:D107"/>
    <mergeCell ref="C103:D103"/>
    <mergeCell ref="C104:D104"/>
    <mergeCell ref="C105:D105"/>
    <mergeCell ref="C108:D108"/>
    <mergeCell ref="C45:D45"/>
    <mergeCell ref="C46:D46"/>
    <mergeCell ref="C47:D47"/>
    <mergeCell ref="C48:D48"/>
    <mergeCell ref="C49:D49"/>
    <mergeCell ref="C50:D50"/>
    <mergeCell ref="C51:D51"/>
    <mergeCell ref="C43:D44"/>
    <mergeCell ref="B41:P41"/>
    <mergeCell ref="E43:E44"/>
    <mergeCell ref="B43:B44"/>
    <mergeCell ref="C61:D61"/>
    <mergeCell ref="C62:D62"/>
    <mergeCell ref="C63:D63"/>
    <mergeCell ref="C64:D64"/>
    <mergeCell ref="C52:D52"/>
    <mergeCell ref="C53:D53"/>
    <mergeCell ref="C54:D54"/>
    <mergeCell ref="C55:D55"/>
    <mergeCell ref="C82:D82"/>
    <mergeCell ref="C65:D65"/>
    <mergeCell ref="C66:D66"/>
    <mergeCell ref="C71:D71"/>
    <mergeCell ref="C72:D72"/>
    <mergeCell ref="C73:D73"/>
    <mergeCell ref="C74:D74"/>
    <mergeCell ref="C59:D59"/>
    <mergeCell ref="C60:D60"/>
    <mergeCell ref="C75:D75"/>
    <mergeCell ref="C76:D76"/>
    <mergeCell ref="C77:D77"/>
    <mergeCell ref="C78:D78"/>
    <mergeCell ref="C79:D79"/>
    <mergeCell ref="C80:D80"/>
    <mergeCell ref="C81:D81"/>
    <mergeCell ref="C22:D22"/>
    <mergeCell ref="C23:D23"/>
    <mergeCell ref="C28:D28"/>
    <mergeCell ref="B8:P8"/>
    <mergeCell ref="H9:H10"/>
    <mergeCell ref="I9:I10"/>
    <mergeCell ref="B24:P24"/>
    <mergeCell ref="M26:M27"/>
    <mergeCell ref="N26:N27"/>
    <mergeCell ref="O26:O27"/>
    <mergeCell ref="P26:P27"/>
    <mergeCell ref="B25:P25"/>
    <mergeCell ref="H26:H27"/>
    <mergeCell ref="I26:I27"/>
    <mergeCell ref="J26:J27"/>
    <mergeCell ref="K26:K27"/>
    <mergeCell ref="L26:L27"/>
    <mergeCell ref="C26:D27"/>
    <mergeCell ref="E26:E27"/>
    <mergeCell ref="F26:F27"/>
    <mergeCell ref="G26:G27"/>
    <mergeCell ref="B26:B27"/>
    <mergeCell ref="B2:P2"/>
    <mergeCell ref="B3:P3"/>
    <mergeCell ref="B4:P4"/>
    <mergeCell ref="B5:P5"/>
    <mergeCell ref="B6:P6"/>
    <mergeCell ref="B7:P7"/>
    <mergeCell ref="C21:D21"/>
    <mergeCell ref="B1:P1"/>
    <mergeCell ref="B20:P20"/>
    <mergeCell ref="M9:M10"/>
    <mergeCell ref="N9:N10"/>
    <mergeCell ref="O9:O10"/>
    <mergeCell ref="P9:P10"/>
    <mergeCell ref="J9:J10"/>
    <mergeCell ref="K9:K10"/>
    <mergeCell ref="L9:L10"/>
    <mergeCell ref="G9:G10"/>
    <mergeCell ref="C11:D11"/>
    <mergeCell ref="C12:D12"/>
    <mergeCell ref="C13:D13"/>
    <mergeCell ref="C15:D15"/>
    <mergeCell ref="C16:D16"/>
    <mergeCell ref="C17:D17"/>
    <mergeCell ref="P69:P70"/>
    <mergeCell ref="J69:J70"/>
    <mergeCell ref="K69:K70"/>
    <mergeCell ref="L69:L70"/>
    <mergeCell ref="M69:M70"/>
    <mergeCell ref="N69:N70"/>
    <mergeCell ref="O69:O70"/>
    <mergeCell ref="B67:P67"/>
    <mergeCell ref="B68:P68"/>
    <mergeCell ref="H69:H70"/>
    <mergeCell ref="I69:I70"/>
    <mergeCell ref="C31:D31"/>
    <mergeCell ref="C35:D35"/>
    <mergeCell ref="C36:D36"/>
    <mergeCell ref="F43:F44"/>
    <mergeCell ref="G43:G44"/>
    <mergeCell ref="C29:D29"/>
    <mergeCell ref="C30:D30"/>
    <mergeCell ref="C32:D32"/>
    <mergeCell ref="C33:D33"/>
    <mergeCell ref="C34:D34"/>
    <mergeCell ref="C38:D38"/>
    <mergeCell ref="B37:P37"/>
    <mergeCell ref="M43:M44"/>
    <mergeCell ref="N43:N44"/>
    <mergeCell ref="O43:O44"/>
    <mergeCell ref="P43:P44"/>
    <mergeCell ref="B42:P42"/>
    <mergeCell ref="H43:H44"/>
    <mergeCell ref="I43:I44"/>
    <mergeCell ref="J43:J44"/>
    <mergeCell ref="K43:K44"/>
    <mergeCell ref="L43:L44"/>
    <mergeCell ref="C39:D39"/>
    <mergeCell ref="C40:D40"/>
    <mergeCell ref="C125:D125"/>
    <mergeCell ref="P173:P174"/>
    <mergeCell ref="J173:J174"/>
    <mergeCell ref="K173:K174"/>
    <mergeCell ref="L173:L174"/>
    <mergeCell ref="M173:M174"/>
    <mergeCell ref="N173:N174"/>
    <mergeCell ref="O173:O174"/>
    <mergeCell ref="B171:P171"/>
    <mergeCell ref="B172:P172"/>
    <mergeCell ref="H173:H174"/>
    <mergeCell ref="I173:I174"/>
    <mergeCell ref="C173:D174"/>
    <mergeCell ref="C153:D153"/>
    <mergeCell ref="C154:D154"/>
    <mergeCell ref="C155:D155"/>
    <mergeCell ref="C156:D156"/>
    <mergeCell ref="C157:D157"/>
    <mergeCell ref="C136:D136"/>
    <mergeCell ref="C137:D137"/>
    <mergeCell ref="C138:D138"/>
    <mergeCell ref="C139:D139"/>
    <mergeCell ref="C140:D140"/>
    <mergeCell ref="C141:D141"/>
    <mergeCell ref="L216:L217"/>
    <mergeCell ref="M216:M217"/>
    <mergeCell ref="N216:N217"/>
    <mergeCell ref="O216:O217"/>
    <mergeCell ref="P216:P217"/>
    <mergeCell ref="B214:P214"/>
    <mergeCell ref="B215:P215"/>
    <mergeCell ref="H216:H217"/>
    <mergeCell ref="I216:I217"/>
    <mergeCell ref="J216:J217"/>
    <mergeCell ref="K216:K217"/>
    <mergeCell ref="N248:N249"/>
    <mergeCell ref="O248:O249"/>
    <mergeCell ref="P248:P249"/>
    <mergeCell ref="B246:P246"/>
    <mergeCell ref="B247:P247"/>
    <mergeCell ref="H248:H249"/>
    <mergeCell ref="I248:I249"/>
    <mergeCell ref="J248:J249"/>
    <mergeCell ref="K248:K249"/>
    <mergeCell ref="B248:B249"/>
    <mergeCell ref="C248:D249"/>
    <mergeCell ref="P265:P266"/>
    <mergeCell ref="B264:P264"/>
    <mergeCell ref="H265:H266"/>
    <mergeCell ref="I265:I266"/>
    <mergeCell ref="J265:J266"/>
    <mergeCell ref="K265:K266"/>
    <mergeCell ref="B265:B266"/>
    <mergeCell ref="C265:D266"/>
    <mergeCell ref="E265:E266"/>
    <mergeCell ref="F265:F266"/>
    <mergeCell ref="G265:G266"/>
    <mergeCell ref="L265:L266"/>
    <mergeCell ref="M265:M266"/>
    <mergeCell ref="N265:N266"/>
    <mergeCell ref="O265:O266"/>
    <mergeCell ref="P301:P302"/>
    <mergeCell ref="B299:P299"/>
    <mergeCell ref="B300:P300"/>
    <mergeCell ref="H301:H302"/>
    <mergeCell ref="I301:I302"/>
    <mergeCell ref="J301:J302"/>
    <mergeCell ref="B301:B302"/>
    <mergeCell ref="E301:E302"/>
    <mergeCell ref="F301:F302"/>
    <mergeCell ref="G301:G302"/>
    <mergeCell ref="O301:O302"/>
    <mergeCell ref="P318:P319"/>
    <mergeCell ref="B316:P316"/>
    <mergeCell ref="B317:P317"/>
    <mergeCell ref="H318:H319"/>
    <mergeCell ref="I318:I319"/>
    <mergeCell ref="J318:J319"/>
    <mergeCell ref="B312:P312"/>
    <mergeCell ref="K318:K319"/>
    <mergeCell ref="L318:L319"/>
    <mergeCell ref="M318:M319"/>
    <mergeCell ref="N318:N319"/>
    <mergeCell ref="O318:O319"/>
    <mergeCell ref="B318:B319"/>
    <mergeCell ref="E318:E319"/>
    <mergeCell ref="F318:F319"/>
    <mergeCell ref="G318:G319"/>
    <mergeCell ref="L422:L423"/>
    <mergeCell ref="P396:P397"/>
    <mergeCell ref="J396:J397"/>
    <mergeCell ref="K396:K397"/>
    <mergeCell ref="L396:L397"/>
    <mergeCell ref="M396:M397"/>
    <mergeCell ref="N396:N397"/>
    <mergeCell ref="O396:O397"/>
    <mergeCell ref="I396:I397"/>
    <mergeCell ref="M422:M423"/>
    <mergeCell ref="N422:N423"/>
    <mergeCell ref="O422:O423"/>
    <mergeCell ref="P422:P423"/>
    <mergeCell ref="B421:P421"/>
    <mergeCell ref="H422:H423"/>
    <mergeCell ref="I422:I423"/>
    <mergeCell ref="J422:J423"/>
    <mergeCell ref="K422:K423"/>
    <mergeCell ref="C407:D407"/>
    <mergeCell ref="C408:D408"/>
    <mergeCell ref="C409:D409"/>
    <mergeCell ref="C410:D410"/>
    <mergeCell ref="C411:D411"/>
    <mergeCell ref="C414:D414"/>
    <mergeCell ref="B448:B449"/>
    <mergeCell ref="B474:B475"/>
    <mergeCell ref="C474:D475"/>
    <mergeCell ref="C482:D482"/>
    <mergeCell ref="C483:D483"/>
    <mergeCell ref="C484:D484"/>
    <mergeCell ref="C485:D485"/>
    <mergeCell ref="C486:D486"/>
    <mergeCell ref="C468:D468"/>
    <mergeCell ref="C469:D469"/>
    <mergeCell ref="C470:D470"/>
    <mergeCell ref="C471:D471"/>
    <mergeCell ref="C476:D476"/>
    <mergeCell ref="C477:D477"/>
    <mergeCell ref="C459:D459"/>
    <mergeCell ref="C460:D460"/>
    <mergeCell ref="C461:D461"/>
    <mergeCell ref="C462:D462"/>
    <mergeCell ref="C463:D463"/>
    <mergeCell ref="C464:D464"/>
    <mergeCell ref="B501:G501"/>
    <mergeCell ref="B422:B423"/>
    <mergeCell ref="E422:E423"/>
    <mergeCell ref="F422:F423"/>
    <mergeCell ref="G422:G423"/>
    <mergeCell ref="I448:I449"/>
    <mergeCell ref="P448:P449"/>
    <mergeCell ref="J448:J449"/>
    <mergeCell ref="K448:K449"/>
    <mergeCell ref="L448:L449"/>
    <mergeCell ref="M448:M449"/>
    <mergeCell ref="J474:J475"/>
    <mergeCell ref="C478:D478"/>
    <mergeCell ref="C479:D479"/>
    <mergeCell ref="C451:D451"/>
    <mergeCell ref="C452:D452"/>
    <mergeCell ref="C453:D453"/>
    <mergeCell ref="E448:E449"/>
    <mergeCell ref="F448:F449"/>
    <mergeCell ref="G448:G449"/>
    <mergeCell ref="C450:D450"/>
    <mergeCell ref="C454:D454"/>
    <mergeCell ref="C455:D455"/>
    <mergeCell ref="C456:D456"/>
    <mergeCell ref="B446:P446"/>
    <mergeCell ref="B447:P447"/>
    <mergeCell ref="H448:H449"/>
    <mergeCell ref="P489:P490"/>
    <mergeCell ref="B488:P488"/>
    <mergeCell ref="H489:H490"/>
    <mergeCell ref="I489:I490"/>
    <mergeCell ref="J489:J490"/>
    <mergeCell ref="K489:K490"/>
    <mergeCell ref="L489:L490"/>
    <mergeCell ref="B473:P473"/>
    <mergeCell ref="H474:H475"/>
    <mergeCell ref="I474:I475"/>
    <mergeCell ref="G489:G490"/>
    <mergeCell ref="E474:E475"/>
    <mergeCell ref="F474:F475"/>
    <mergeCell ref="G474:G475"/>
    <mergeCell ref="C457:D457"/>
    <mergeCell ref="C458:D458"/>
    <mergeCell ref="C448:D449"/>
    <mergeCell ref="O448:O449"/>
    <mergeCell ref="B489:B490"/>
    <mergeCell ref="C489:D490"/>
    <mergeCell ref="N448:N44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rowBreaks count="17" manualBreakCount="17">
    <brk id="23" max="16" man="1"/>
    <brk id="40" max="15" man="1"/>
    <brk id="66" max="15" man="1"/>
    <brk id="92" max="15" man="1"/>
    <brk id="118" max="15" man="1"/>
    <brk id="144" max="15" man="1"/>
    <brk id="170" max="15" man="1"/>
    <brk id="197" max="15" man="1"/>
    <brk id="229" max="15" man="1"/>
    <brk id="276" max="15" man="1"/>
    <brk id="315" max="15" man="1"/>
    <brk id="341" max="15" man="1"/>
    <brk id="367" max="15" man="1"/>
    <brk id="393" max="15" man="1"/>
    <brk id="419" max="15" man="1"/>
    <brk id="445" max="15" man="1"/>
    <brk id="47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Contratado x Realizado 2025</vt:lpstr>
      <vt:lpstr>'Contratado x Realizado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Rangel Campos</dc:creator>
  <cp:keywords/>
  <dc:description/>
  <cp:lastModifiedBy>Rangel Geraldo Rodrigues de Campos</cp:lastModifiedBy>
  <cp:revision/>
  <dcterms:created xsi:type="dcterms:W3CDTF">2015-06-05T18:19:34Z</dcterms:created>
  <dcterms:modified xsi:type="dcterms:W3CDTF">2026-04-09T18:11:17Z</dcterms:modified>
  <cp:category/>
  <cp:contentStatus/>
</cp:coreProperties>
</file>